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xr:revisionPtr revIDLastSave="0" documentId="8_{952C2032-AEDF-4E66-8910-8AE27EAB2933}" xr6:coauthVersionLast="47" xr6:coauthVersionMax="47" xr10:uidLastSave="{00000000-0000-0000-0000-000000000000}"/>
  <bookViews>
    <workbookView xWindow="-120" yWindow="-120" windowWidth="29040" windowHeight="15720" xr2:uid="{C9BA7E69-2048-4241-BC30-8997FD2EEA4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4" i="1" l="1"/>
  <c r="O14" i="1" s="1"/>
  <c r="I14" i="1"/>
  <c r="O13" i="1"/>
  <c r="N13" i="1"/>
  <c r="I13" i="1"/>
  <c r="N12" i="1"/>
  <c r="O12" i="1" s="1"/>
  <c r="I12" i="1"/>
  <c r="N11" i="1"/>
  <c r="O11" i="1" s="1"/>
  <c r="I11" i="1"/>
  <c r="N10" i="1"/>
  <c r="O10" i="1" s="1"/>
  <c r="I10" i="1"/>
  <c r="O9" i="1"/>
  <c r="N9" i="1"/>
  <c r="I9" i="1"/>
  <c r="N8" i="1"/>
  <c r="O8" i="1" s="1"/>
  <c r="I8" i="1"/>
  <c r="N7" i="1"/>
  <c r="O7" i="1" s="1"/>
  <c r="I7" i="1"/>
  <c r="O6" i="1"/>
  <c r="O5" i="1"/>
  <c r="O4" i="1"/>
  <c r="O3" i="1"/>
  <c r="O2" i="1"/>
</calcChain>
</file>

<file path=xl/sharedStrings.xml><?xml version="1.0" encoding="utf-8"?>
<sst xmlns="http://schemas.openxmlformats.org/spreadsheetml/2006/main" count="41" uniqueCount="22">
  <si>
    <t>Index</t>
  </si>
  <si>
    <t>Fiscal year</t>
  </si>
  <si>
    <t>Budget_type</t>
  </si>
  <si>
    <t>Sub_type</t>
  </si>
  <si>
    <t>Plan_Q1</t>
  </si>
  <si>
    <t>Plan_Q2</t>
  </si>
  <si>
    <t>Plan_Q3</t>
  </si>
  <si>
    <t>Plan_Q4</t>
  </si>
  <si>
    <t>Plan_Year</t>
  </si>
  <si>
    <t>Actual_Q1</t>
  </si>
  <si>
    <t>Actual_Q2</t>
  </si>
  <si>
    <t>Actual_Q3</t>
  </si>
  <si>
    <t>Actual_Q4</t>
  </si>
  <si>
    <t>Actual_Year</t>
  </si>
  <si>
    <t>%Portion_Year</t>
  </si>
  <si>
    <t>งบรายจ่ายบุคลากร</t>
  </si>
  <si>
    <t>งบรายจ่ายด้านบริหาร</t>
  </si>
  <si>
    <t>งบรายจ่ายด้านบริหาร (ค่าใช้สอย)</t>
  </si>
  <si>
    <t>งบรายจ่ายด้านแผนงาน</t>
  </si>
  <si>
    <t>โครงการด้านฝึกอบรมและสัมมนา</t>
  </si>
  <si>
    <t>โครงการด้านโฆษณาและประชาสัมพันธ์</t>
  </si>
  <si>
    <t>โครงการพัฒนาระบบปฏิบัติการดิจิทัล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</si>
</sst>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Aptos Narrow"/>
      <family val="2"/>
      <charset val="222"/>
      <scheme val="minor"/>
    </font>
    <font>
      <sz val="11"/>
      <color theme="1"/>
      <name val="Aptos Narrow"/>
      <family val="2"/>
      <charset val="222"/>
      <scheme val="minor"/>
    </font>
    <font>
      <b/>
      <sz val="14"/>
      <color rgb="FF333333"/>
      <name val="Browallia New"/>
      <family val="2"/>
    </font>
    <font>
      <sz val="11"/>
      <color rgb="FF051C2C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43" fontId="3" fillId="0" borderId="1" xfId="1" applyFont="1" applyBorder="1"/>
    <xf numFmtId="10" fontId="3" fillId="0" borderId="1" xfId="2" applyNumberFormat="1" applyFont="1" applyBorder="1"/>
    <xf numFmtId="0" fontId="3" fillId="0" borderId="1" xfId="0" applyFont="1" applyBorder="1" applyAlignment="1">
      <alignment horizontal="left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4C376D-2246-4957-B86E-E3BD4230A34F}">
  <dimension ref="A1:O14"/>
  <sheetViews>
    <sheetView tabSelected="1" workbookViewId="0"/>
  </sheetViews>
  <sheetFormatPr defaultRowHeight="16.5" x14ac:dyDescent="0.3"/>
  <cols>
    <col min="1" max="1" width="5" bestFit="1" customWidth="1"/>
    <col min="2" max="2" width="8.875" bestFit="1" customWidth="1"/>
    <col min="3" max="3" width="18.375" bestFit="1" customWidth="1"/>
    <col min="4" max="4" width="30.25" bestFit="1" customWidth="1"/>
    <col min="5" max="8" width="12.625" bestFit="1" customWidth="1"/>
    <col min="9" max="10" width="13.75" bestFit="1" customWidth="1"/>
    <col min="11" max="13" width="12.625" bestFit="1" customWidth="1"/>
    <col min="14" max="14" width="13.75" bestFit="1" customWidth="1"/>
    <col min="15" max="15" width="12" bestFit="1" customWidth="1"/>
  </cols>
  <sheetData>
    <row r="1" spans="1:15" ht="2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1" t="s">
        <v>14</v>
      </c>
    </row>
    <row r="2" spans="1:15" x14ac:dyDescent="0.3">
      <c r="A2" s="3">
        <v>1</v>
      </c>
      <c r="B2" s="3">
        <v>2565</v>
      </c>
      <c r="C2" s="4" t="s">
        <v>15</v>
      </c>
      <c r="D2" s="4" t="s">
        <v>15</v>
      </c>
      <c r="E2" s="5">
        <v>0</v>
      </c>
      <c r="F2" s="5">
        <v>0</v>
      </c>
      <c r="G2" s="5">
        <v>0</v>
      </c>
      <c r="H2" s="5">
        <v>0</v>
      </c>
      <c r="I2" s="5">
        <v>19641219</v>
      </c>
      <c r="J2" s="5">
        <v>0</v>
      </c>
      <c r="K2" s="5">
        <v>0</v>
      </c>
      <c r="L2" s="5">
        <v>0</v>
      </c>
      <c r="M2" s="5">
        <v>0</v>
      </c>
      <c r="N2" s="5">
        <v>19623541.899999999</v>
      </c>
      <c r="O2" s="6">
        <f>ROUND(N2/I2,4)</f>
        <v>0.99909999999999999</v>
      </c>
    </row>
    <row r="3" spans="1:15" x14ac:dyDescent="0.3">
      <c r="A3" s="3">
        <v>2</v>
      </c>
      <c r="B3" s="3">
        <v>2565</v>
      </c>
      <c r="C3" s="4" t="s">
        <v>16</v>
      </c>
      <c r="D3" s="4" t="s">
        <v>17</v>
      </c>
      <c r="E3" s="5">
        <v>0</v>
      </c>
      <c r="F3" s="5">
        <v>0</v>
      </c>
      <c r="G3" s="5">
        <v>0</v>
      </c>
      <c r="H3" s="5">
        <v>0</v>
      </c>
      <c r="I3" s="5">
        <v>15153475.26</v>
      </c>
      <c r="J3" s="5">
        <v>0</v>
      </c>
      <c r="K3" s="5">
        <v>0</v>
      </c>
      <c r="L3" s="5">
        <v>0</v>
      </c>
      <c r="M3" s="5">
        <v>0</v>
      </c>
      <c r="N3" s="5">
        <v>15153475.26</v>
      </c>
      <c r="O3" s="6">
        <f>ROUND(N3/I3,4)</f>
        <v>1</v>
      </c>
    </row>
    <row r="4" spans="1:15" x14ac:dyDescent="0.3">
      <c r="A4" s="3">
        <v>3</v>
      </c>
      <c r="B4" s="3">
        <v>2565</v>
      </c>
      <c r="C4" s="7" t="s">
        <v>18</v>
      </c>
      <c r="D4" s="7" t="s">
        <v>19</v>
      </c>
      <c r="E4" s="5">
        <v>0</v>
      </c>
      <c r="F4" s="5">
        <v>0</v>
      </c>
      <c r="G4" s="5">
        <v>0</v>
      </c>
      <c r="H4" s="5">
        <v>0</v>
      </c>
      <c r="I4" s="5">
        <v>1237600</v>
      </c>
      <c r="J4" s="5">
        <v>0</v>
      </c>
      <c r="K4" s="5">
        <v>0</v>
      </c>
      <c r="L4" s="5">
        <v>0</v>
      </c>
      <c r="M4" s="5">
        <v>0</v>
      </c>
      <c r="N4" s="5">
        <v>1237600</v>
      </c>
      <c r="O4" s="6">
        <f>ROUND(N4/I4,4)</f>
        <v>1</v>
      </c>
    </row>
    <row r="5" spans="1:15" x14ac:dyDescent="0.3">
      <c r="A5" s="3">
        <v>4</v>
      </c>
      <c r="B5" s="3">
        <v>2565</v>
      </c>
      <c r="C5" s="7" t="s">
        <v>18</v>
      </c>
      <c r="D5" s="7" t="s">
        <v>20</v>
      </c>
      <c r="E5" s="5">
        <v>0</v>
      </c>
      <c r="F5" s="5">
        <v>0</v>
      </c>
      <c r="G5" s="5">
        <v>0</v>
      </c>
      <c r="H5" s="5">
        <v>0</v>
      </c>
      <c r="I5" s="5">
        <v>900600</v>
      </c>
      <c r="J5" s="5">
        <v>0</v>
      </c>
      <c r="K5" s="5">
        <v>0</v>
      </c>
      <c r="L5" s="5">
        <v>0</v>
      </c>
      <c r="M5" s="5">
        <v>0</v>
      </c>
      <c r="N5" s="5">
        <v>900600</v>
      </c>
      <c r="O5" s="6">
        <f>ROUND(N5/I5,4)</f>
        <v>1</v>
      </c>
    </row>
    <row r="6" spans="1:15" x14ac:dyDescent="0.3">
      <c r="A6" s="3">
        <v>5</v>
      </c>
      <c r="B6" s="3">
        <v>2565</v>
      </c>
      <c r="C6" s="7" t="s">
        <v>18</v>
      </c>
      <c r="D6" s="7" t="s">
        <v>21</v>
      </c>
      <c r="E6" s="5">
        <v>0</v>
      </c>
      <c r="F6" s="5">
        <v>0</v>
      </c>
      <c r="G6" s="5">
        <v>0</v>
      </c>
      <c r="H6" s="5">
        <v>0</v>
      </c>
      <c r="I6" s="5">
        <v>1000000</v>
      </c>
      <c r="J6" s="5">
        <v>0</v>
      </c>
      <c r="K6" s="5">
        <v>0</v>
      </c>
      <c r="L6" s="5">
        <v>0</v>
      </c>
      <c r="M6" s="5">
        <v>0</v>
      </c>
      <c r="N6" s="5">
        <v>996200</v>
      </c>
      <c r="O6" s="6">
        <f>ROUND(N6/I6,4)</f>
        <v>0.99619999999999997</v>
      </c>
    </row>
    <row r="7" spans="1:15" x14ac:dyDescent="0.3">
      <c r="A7" s="3">
        <v>6</v>
      </c>
      <c r="B7" s="3">
        <v>2566</v>
      </c>
      <c r="C7" s="4" t="s">
        <v>15</v>
      </c>
      <c r="D7" s="4" t="s">
        <v>15</v>
      </c>
      <c r="E7" s="5">
        <v>5804468.1600000001</v>
      </c>
      <c r="F7" s="5">
        <v>3990571.86</v>
      </c>
      <c r="G7" s="5">
        <v>4171961.49</v>
      </c>
      <c r="H7" s="5">
        <v>4171961.49</v>
      </c>
      <c r="I7" s="5">
        <f>SUM(E7:H7)</f>
        <v>18138963</v>
      </c>
      <c r="J7" s="5">
        <v>3873587.0999999996</v>
      </c>
      <c r="K7" s="5">
        <v>3405779.38</v>
      </c>
      <c r="L7" s="5">
        <v>3010818.18</v>
      </c>
      <c r="M7" s="5">
        <v>7778387.2400000002</v>
      </c>
      <c r="N7" s="5">
        <f t="shared" ref="N7:N10" si="0">SUM(J7:M7)</f>
        <v>18068571.899999999</v>
      </c>
      <c r="O7" s="6">
        <f>ROUND(N7/I7,4)</f>
        <v>0.99609999999999999</v>
      </c>
    </row>
    <row r="8" spans="1:15" x14ac:dyDescent="0.3">
      <c r="A8" s="3">
        <v>7</v>
      </c>
      <c r="B8" s="3">
        <v>2566</v>
      </c>
      <c r="C8" s="4" t="s">
        <v>16</v>
      </c>
      <c r="D8" s="4" t="s">
        <v>17</v>
      </c>
      <c r="E8" s="5">
        <v>5386892.6144000003</v>
      </c>
      <c r="F8" s="5">
        <v>3703488.6724</v>
      </c>
      <c r="G8" s="5">
        <v>3871829.0666000005</v>
      </c>
      <c r="H8" s="5">
        <v>3871829.0666000005</v>
      </c>
      <c r="I8" s="5">
        <f t="shared" ref="I8:I10" si="1">SUM(E8:H8)</f>
        <v>16834039.420000002</v>
      </c>
      <c r="J8" s="5">
        <v>12107757.979999999</v>
      </c>
      <c r="K8" s="5">
        <v>1362323.8900000001</v>
      </c>
      <c r="L8" s="5">
        <v>793021.94</v>
      </c>
      <c r="M8" s="5">
        <v>1696865.5</v>
      </c>
      <c r="N8" s="5">
        <f t="shared" si="0"/>
        <v>15959969.309999999</v>
      </c>
      <c r="O8" s="6">
        <f t="shared" ref="O8:O10" si="2">ROUND(N8/I8,4)</f>
        <v>0.94810000000000005</v>
      </c>
    </row>
    <row r="9" spans="1:15" x14ac:dyDescent="0.3">
      <c r="A9" s="3">
        <v>8</v>
      </c>
      <c r="B9" s="3">
        <v>2566</v>
      </c>
      <c r="C9" s="7" t="s">
        <v>18</v>
      </c>
      <c r="D9" s="7" t="s">
        <v>19</v>
      </c>
      <c r="E9" s="5">
        <v>396032</v>
      </c>
      <c r="F9" s="5">
        <v>272272</v>
      </c>
      <c r="G9" s="5">
        <v>284648</v>
      </c>
      <c r="H9" s="5">
        <v>284648</v>
      </c>
      <c r="I9" s="5">
        <f t="shared" si="1"/>
        <v>1237600</v>
      </c>
      <c r="J9" s="5">
        <v>333551.15000000002</v>
      </c>
      <c r="K9" s="5">
        <v>246220.03</v>
      </c>
      <c r="L9" s="5">
        <v>175231.65999999997</v>
      </c>
      <c r="M9" s="5">
        <v>482597.16000000003</v>
      </c>
      <c r="N9" s="5">
        <f t="shared" si="0"/>
        <v>1237600</v>
      </c>
      <c r="O9" s="6">
        <f t="shared" si="2"/>
        <v>1</v>
      </c>
    </row>
    <row r="10" spans="1:15" x14ac:dyDescent="0.3">
      <c r="A10" s="3">
        <v>9</v>
      </c>
      <c r="B10" s="3">
        <v>2566</v>
      </c>
      <c r="C10" s="7" t="s">
        <v>18</v>
      </c>
      <c r="D10" s="7" t="s">
        <v>20</v>
      </c>
      <c r="E10" s="5">
        <v>288192</v>
      </c>
      <c r="F10" s="5">
        <v>198132</v>
      </c>
      <c r="G10" s="5">
        <v>207138</v>
      </c>
      <c r="H10" s="5">
        <v>207138</v>
      </c>
      <c r="I10" s="5">
        <f t="shared" si="1"/>
        <v>900600</v>
      </c>
      <c r="J10" s="5">
        <v>191352.08</v>
      </c>
      <c r="K10" s="5">
        <v>604972.57999999996</v>
      </c>
      <c r="L10" s="5">
        <v>66863.5</v>
      </c>
      <c r="M10" s="5">
        <v>37411.839999999997</v>
      </c>
      <c r="N10" s="5">
        <f t="shared" si="0"/>
        <v>900599.99999999988</v>
      </c>
      <c r="O10" s="6">
        <f t="shared" si="2"/>
        <v>1</v>
      </c>
    </row>
    <row r="11" spans="1:15" x14ac:dyDescent="0.3">
      <c r="A11" s="3">
        <v>10</v>
      </c>
      <c r="B11" s="3">
        <v>2567</v>
      </c>
      <c r="C11" s="4" t="s">
        <v>15</v>
      </c>
      <c r="D11" s="4" t="s">
        <v>15</v>
      </c>
      <c r="E11" s="5">
        <v>3915520</v>
      </c>
      <c r="F11" s="5">
        <v>2814280</v>
      </c>
      <c r="G11" s="5">
        <v>2814280</v>
      </c>
      <c r="H11" s="5">
        <v>2691920</v>
      </c>
      <c r="I11" s="5">
        <f>SUM(E11:H11)</f>
        <v>12236000</v>
      </c>
      <c r="J11" s="5">
        <v>2600535.38</v>
      </c>
      <c r="K11" s="5">
        <v>2665181.19</v>
      </c>
      <c r="L11" s="5">
        <v>2749279.95</v>
      </c>
      <c r="M11" s="5">
        <v>0</v>
      </c>
      <c r="N11" s="5">
        <f>SUM(J11:M11)</f>
        <v>8014996.5200000005</v>
      </c>
      <c r="O11" s="6">
        <f>ROUND(N11/I11,4)</f>
        <v>0.65500000000000003</v>
      </c>
    </row>
    <row r="12" spans="1:15" x14ac:dyDescent="0.3">
      <c r="A12" s="3">
        <v>11</v>
      </c>
      <c r="B12" s="3">
        <v>2567</v>
      </c>
      <c r="C12" s="4" t="s">
        <v>16</v>
      </c>
      <c r="D12" s="4" t="s">
        <v>17</v>
      </c>
      <c r="E12" s="5">
        <v>3968398.7136000004</v>
      </c>
      <c r="F12" s="5">
        <v>2852286.5754000004</v>
      </c>
      <c r="G12" s="5">
        <v>2852286.5754000004</v>
      </c>
      <c r="H12" s="5">
        <v>2728274.1156000001</v>
      </c>
      <c r="I12" s="5">
        <f t="shared" ref="I12:I14" si="3">SUM(E12:H12)</f>
        <v>12401245.98</v>
      </c>
      <c r="J12" s="5">
        <v>3116145.07</v>
      </c>
      <c r="K12" s="5">
        <v>2905246.3</v>
      </c>
      <c r="L12" s="5">
        <v>2067797.27</v>
      </c>
      <c r="M12" s="5">
        <v>0</v>
      </c>
      <c r="N12" s="5">
        <f t="shared" ref="N12:N14" si="4">SUM(J12:M12)</f>
        <v>8089188.6399999987</v>
      </c>
      <c r="O12" s="6">
        <f t="shared" ref="O12:O14" si="5">ROUND(N12/I12,4)</f>
        <v>0.65229999999999999</v>
      </c>
    </row>
    <row r="13" spans="1:15" x14ac:dyDescent="0.3">
      <c r="A13" s="3">
        <v>12</v>
      </c>
      <c r="B13" s="3">
        <v>2567</v>
      </c>
      <c r="C13" s="7" t="s">
        <v>18</v>
      </c>
      <c r="D13" s="7" t="s">
        <v>19</v>
      </c>
      <c r="E13" s="5">
        <v>1096753.2864000001</v>
      </c>
      <c r="F13" s="5">
        <v>788291.42459999991</v>
      </c>
      <c r="G13" s="5">
        <v>788291.42459999991</v>
      </c>
      <c r="H13" s="5">
        <v>754017.88439999998</v>
      </c>
      <c r="I13" s="5">
        <f t="shared" si="3"/>
        <v>3427354.02</v>
      </c>
      <c r="J13" s="5">
        <v>565228.83000000007</v>
      </c>
      <c r="K13" s="5">
        <v>829920.41999999993</v>
      </c>
      <c r="L13" s="5">
        <v>414960.89</v>
      </c>
      <c r="M13" s="5">
        <v>0</v>
      </c>
      <c r="N13" s="5">
        <f t="shared" si="4"/>
        <v>1810110.1400000001</v>
      </c>
      <c r="O13" s="6">
        <f t="shared" si="5"/>
        <v>0.52810000000000001</v>
      </c>
    </row>
    <row r="14" spans="1:15" x14ac:dyDescent="0.3">
      <c r="A14" s="3">
        <v>13</v>
      </c>
      <c r="B14" s="3">
        <v>2567</v>
      </c>
      <c r="C14" s="7" t="s">
        <v>18</v>
      </c>
      <c r="D14" s="7" t="s">
        <v>20</v>
      </c>
      <c r="E14" s="5">
        <v>56000</v>
      </c>
      <c r="F14" s="5">
        <v>40250</v>
      </c>
      <c r="G14" s="5">
        <v>40250</v>
      </c>
      <c r="H14" s="5">
        <v>38500</v>
      </c>
      <c r="I14" s="5">
        <f t="shared" si="3"/>
        <v>175000</v>
      </c>
      <c r="J14" s="5">
        <v>0</v>
      </c>
      <c r="K14" s="5">
        <v>105000</v>
      </c>
      <c r="L14" s="5">
        <v>66340</v>
      </c>
      <c r="M14" s="5">
        <v>0</v>
      </c>
      <c r="N14" s="5">
        <f t="shared" si="4"/>
        <v>171340</v>
      </c>
      <c r="O14" s="6">
        <f t="shared" si="5"/>
        <v>0.97909999999999997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Wanvanissh Thongprasert</dc:creator>
  <cp:lastModifiedBy>Wanvanissh Thongprasert</cp:lastModifiedBy>
  <dcterms:created xsi:type="dcterms:W3CDTF">2024-08-10T07:03:53Z</dcterms:created>
  <dcterms:modified xsi:type="dcterms:W3CDTF">2024-08-10T07:04:52Z</dcterms:modified>
</cp:coreProperties>
</file>