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6-2568\"/>
    </mc:Choice>
  </mc:AlternateContent>
  <xr:revisionPtr revIDLastSave="0" documentId="13_ncr:1_{FF5D7CDF-C638-4420-80BA-A8CAFBD89311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7" i="1" l="1"/>
  <c r="L34" i="1"/>
  <c r="L33" i="1"/>
  <c r="L30" i="1"/>
  <c r="L29" i="1"/>
  <c r="L28" i="1"/>
  <c r="L21" i="1"/>
  <c r="L20" i="1"/>
  <c r="L46" i="1"/>
  <c r="L42" i="1"/>
  <c r="L39" i="1"/>
  <c r="L38" i="1"/>
  <c r="L10" i="1"/>
  <c r="L2" i="1"/>
  <c r="L19" i="1"/>
  <c r="L16" i="1"/>
  <c r="L15" i="1"/>
  <c r="L12" i="1"/>
  <c r="L11" i="1"/>
  <c r="L55" i="1"/>
  <c r="L51" i="1"/>
  <c r="L48" i="1"/>
  <c r="L47" i="1"/>
  <c r="K37" i="1"/>
  <c r="K34" i="1"/>
  <c r="K33" i="1"/>
  <c r="K30" i="1"/>
  <c r="K29" i="1"/>
  <c r="K19" i="1"/>
  <c r="K16" i="1"/>
  <c r="K15" i="1"/>
  <c r="K12" i="1"/>
  <c r="K11" i="1"/>
  <c r="K55" i="1"/>
  <c r="K48" i="1"/>
  <c r="K47" i="1"/>
  <c r="K46" i="1"/>
  <c r="K39" i="1"/>
  <c r="K38" i="1"/>
  <c r="K28" i="1"/>
  <c r="K21" i="1"/>
  <c r="K20" i="1"/>
  <c r="K10" i="1"/>
  <c r="K2" i="1"/>
  <c r="J37" i="1"/>
  <c r="J34" i="1"/>
  <c r="J33" i="1"/>
  <c r="J30" i="1"/>
  <c r="J29" i="1"/>
  <c r="J46" i="1"/>
  <c r="J38" i="1"/>
  <c r="J55" i="1"/>
  <c r="J48" i="1"/>
  <c r="J47" i="1"/>
  <c r="J19" i="1"/>
  <c r="J16" i="1"/>
  <c r="J15" i="1"/>
  <c r="J12" i="1"/>
  <c r="J11" i="1"/>
  <c r="J28" i="1"/>
  <c r="J21" i="1"/>
  <c r="J20" i="1"/>
  <c r="J10" i="1"/>
  <c r="J2" i="1"/>
  <c r="I55" i="1"/>
  <c r="I48" i="1"/>
  <c r="I47" i="1"/>
  <c r="I10" i="1"/>
  <c r="I2" i="1"/>
  <c r="I11" i="1"/>
  <c r="I46" i="1"/>
  <c r="I38" i="1"/>
  <c r="I19" i="1"/>
  <c r="I16" i="1"/>
  <c r="I15" i="1"/>
  <c r="I12" i="1"/>
  <c r="I37" i="1"/>
  <c r="I34" i="1"/>
  <c r="I33" i="1"/>
  <c r="I30" i="1"/>
  <c r="I29" i="1"/>
  <c r="I28" i="1"/>
  <c r="I21" i="1"/>
  <c r="I20" i="1"/>
  <c r="H55" i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<sst xmlns="http://schemas.openxmlformats.org/spreadsheetml/2006/main" count="163" uniqueCount="43">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</sst>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A65" sqref="A65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f>66099+3550</f>
        <v>69649</v>
      </c>
      <c r="J2" s="12">
        <f>89251+4711</f>
        <v>93962</v>
      </c>
      <c r="K2" s="12">
        <f>54440+3978</f>
        <v>58418</v>
      </c>
      <c r="L2" s="12">
        <f>39295+2993</f>
        <v>42288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20910</v>
      </c>
      <c r="J3" s="12">
        <v>30226</v>
      </c>
      <c r="K3" s="12">
        <v>15375</v>
      </c>
      <c r="L3" s="12">
        <v>7644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11486</v>
      </c>
      <c r="J4" s="12">
        <v>962</v>
      </c>
      <c r="K4" s="12">
        <v>1422</v>
      </c>
      <c r="L4" s="12">
        <v>2753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23612</v>
      </c>
      <c r="J5" s="12">
        <v>17061</v>
      </c>
      <c r="K5" s="12">
        <v>11511</v>
      </c>
      <c r="L5" s="12">
        <v>12681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3364</v>
      </c>
      <c r="J6" s="12">
        <v>3057</v>
      </c>
      <c r="K6" s="12">
        <v>2020</v>
      </c>
      <c r="L6" s="12">
        <v>2191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475</v>
      </c>
      <c r="J7" s="12">
        <v>466</v>
      </c>
      <c r="K7" s="12">
        <v>289</v>
      </c>
      <c r="L7" s="12">
        <v>391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39</v>
      </c>
      <c r="J8" s="12">
        <v>134</v>
      </c>
      <c r="K8" s="12">
        <v>120</v>
      </c>
      <c r="L8" s="12">
        <v>36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26</v>
      </c>
      <c r="J9" s="12">
        <v>73</v>
      </c>
      <c r="K9" s="12">
        <v>25</v>
      </c>
      <c r="L9" s="12">
        <v>7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f>14707+5079</f>
        <v>19786</v>
      </c>
      <c r="J10" s="12">
        <f>16708+6645</f>
        <v>23353</v>
      </c>
      <c r="K10" s="12">
        <f>9540+4624</f>
        <v>14164</v>
      </c>
      <c r="L10" s="12">
        <f>7629+4048</f>
        <v>11677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f>9662+7925</f>
        <v>17587</v>
      </c>
      <c r="J11" s="16">
        <f>10969+11414</f>
        <v>22383</v>
      </c>
      <c r="K11" s="16">
        <f>9097+7815</f>
        <v>16912</v>
      </c>
      <c r="L11" s="16">
        <f>8288+7070</f>
        <v>15358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f>2248+2605</f>
        <v>4853</v>
      </c>
      <c r="J12" s="16">
        <f>3289+4350</f>
        <v>7639</v>
      </c>
      <c r="K12" s="16">
        <f>2326+2554</f>
        <v>4880</v>
      </c>
      <c r="L12" s="16">
        <f>1627+1705</f>
        <v>3332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4488</v>
      </c>
      <c r="J13" s="16">
        <v>901</v>
      </c>
      <c r="K13" s="16">
        <v>306</v>
      </c>
      <c r="L13" s="16">
        <v>468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f>2163+338</f>
        <v>2501</v>
      </c>
      <c r="J15" s="16">
        <f>2097+526</f>
        <v>2623</v>
      </c>
      <c r="K15" s="16">
        <f>1695+416</f>
        <v>2111</v>
      </c>
      <c r="L15" s="16">
        <f>1643+536</f>
        <v>2179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f>201+92</f>
        <v>293</v>
      </c>
      <c r="J16" s="16">
        <f>303+165</f>
        <v>468</v>
      </c>
      <c r="K16" s="16">
        <f>157+146</f>
        <v>303</v>
      </c>
      <c r="L16" s="16">
        <f>220+147</f>
        <v>367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f>2158+1886</f>
        <v>4044</v>
      </c>
      <c r="J19" s="16">
        <f>2903+2280</f>
        <v>5183</v>
      </c>
      <c r="K19" s="16">
        <f>1991+2071</f>
        <v>4062</v>
      </c>
      <c r="L19" s="16">
        <f>1790+2935</f>
        <v>4725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f>22503+7145</f>
        <v>29648</v>
      </c>
      <c r="J20" s="33">
        <f>35242+2169</f>
        <v>37411</v>
      </c>
      <c r="K20" s="33">
        <f>21296+3662</f>
        <v>24958</v>
      </c>
      <c r="L20" s="33">
        <f>17374+12096</f>
        <v>29470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f>12991+21</f>
        <v>13012</v>
      </c>
      <c r="J21" s="33">
        <f>16898+59</f>
        <v>16957</v>
      </c>
      <c r="K21" s="33">
        <f>10581+38</f>
        <v>10619</v>
      </c>
      <c r="L21" s="33">
        <f>7200+18</f>
        <v>7218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26813</v>
      </c>
      <c r="J22" s="33">
        <v>1083</v>
      </c>
      <c r="K22" s="33">
        <v>544</v>
      </c>
      <c r="L22" s="33">
        <v>2582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14</v>
      </c>
      <c r="J23" s="33">
        <v>29</v>
      </c>
      <c r="K23" s="33">
        <v>0</v>
      </c>
      <c r="L23" s="33">
        <v>238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280</v>
      </c>
      <c r="J24" s="33">
        <v>402</v>
      </c>
      <c r="K24" s="33">
        <v>220</v>
      </c>
      <c r="L24" s="33">
        <v>246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12</v>
      </c>
      <c r="J25" s="33">
        <v>22</v>
      </c>
      <c r="K25" s="33">
        <v>18</v>
      </c>
      <c r="L25" s="33">
        <v>15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27</v>
      </c>
      <c r="J26" s="33">
        <v>10</v>
      </c>
      <c r="K26" s="33">
        <v>0</v>
      </c>
      <c r="L26" s="33">
        <v>2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30</v>
      </c>
      <c r="J27" s="33">
        <v>3</v>
      </c>
      <c r="K27" s="33">
        <v>0</v>
      </c>
      <c r="L27" s="33">
        <v>66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f>4206+5063</f>
        <v>9269</v>
      </c>
      <c r="J28" s="33">
        <f>5932+5235</f>
        <v>11167</v>
      </c>
      <c r="K28" s="33">
        <f>3716+3923</f>
        <v>7639</v>
      </c>
      <c r="L28" s="33">
        <f>3421+9875</f>
        <v>13296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f>6021+406</f>
        <v>6427</v>
      </c>
      <c r="J29" s="20">
        <f>13036+1222</f>
        <v>14258</v>
      </c>
      <c r="K29" s="20">
        <f>6542+747</f>
        <v>7289</v>
      </c>
      <c r="L29" s="20">
        <f>6863+706</f>
        <v>7569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f>2213+16</f>
        <v>2229</v>
      </c>
      <c r="J30" s="20">
        <f>6109+38</f>
        <v>6147</v>
      </c>
      <c r="K30" s="20">
        <f>3051+37</f>
        <v>3088</v>
      </c>
      <c r="L30" s="20">
        <f>2446+25</f>
        <v>2471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2638</v>
      </c>
      <c r="J31" s="20">
        <v>457</v>
      </c>
      <c r="K31" s="20">
        <v>113</v>
      </c>
      <c r="L31" s="20">
        <v>1028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f>873+187</f>
        <v>1060</v>
      </c>
      <c r="J33" s="20">
        <f>1353+214</f>
        <v>1567</v>
      </c>
      <c r="K33" s="20">
        <f>1422+384</f>
        <v>1806</v>
      </c>
      <c r="L33" s="20">
        <f>2027+503</f>
        <v>2530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f>332+57</f>
        <v>389</v>
      </c>
      <c r="J34" s="20">
        <f>519+85</f>
        <v>604</v>
      </c>
      <c r="K34" s="20">
        <f>577+149</f>
        <v>726</v>
      </c>
      <c r="L34" s="20">
        <f>909+165</f>
        <v>1074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f>716+1119</f>
        <v>1835</v>
      </c>
      <c r="J37" s="20">
        <f>1898+2632</f>
        <v>4530</v>
      </c>
      <c r="K37" s="20">
        <f>864+1560</f>
        <v>2424</v>
      </c>
      <c r="L37" s="20">
        <f>781+2206</f>
        <v>2987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f>7012+3484</f>
        <v>10496</v>
      </c>
      <c r="J38" s="24">
        <f>9809+1785</f>
        <v>11594</v>
      </c>
      <c r="K38" s="24">
        <f>5887+1273</f>
        <v>7160</v>
      </c>
      <c r="L38" s="24">
        <f>5982+1094</f>
        <v>7076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2837</v>
      </c>
      <c r="J39" s="24">
        <v>4500</v>
      </c>
      <c r="K39" s="24">
        <f>2674+2</f>
        <v>2676</v>
      </c>
      <c r="L39" s="24">
        <f>2025+2</f>
        <v>2027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9849</v>
      </c>
      <c r="J40" s="24">
        <v>122</v>
      </c>
      <c r="K40" s="24">
        <v>219</v>
      </c>
      <c r="L40" s="24">
        <v>577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206</v>
      </c>
      <c r="J42" s="24">
        <v>213</v>
      </c>
      <c r="K42" s="24">
        <v>170</v>
      </c>
      <c r="L42" s="24">
        <f>181+1</f>
        <v>182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39</v>
      </c>
      <c r="J43" s="24">
        <v>34</v>
      </c>
      <c r="K43" s="24">
        <v>27</v>
      </c>
      <c r="L43" s="24">
        <v>45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f>1800+1044</f>
        <v>2844</v>
      </c>
      <c r="J46" s="24">
        <f>3076+1679</f>
        <v>4755</v>
      </c>
      <c r="K46" s="24">
        <f>2109+1130</f>
        <v>3239</v>
      </c>
      <c r="L46" s="24">
        <f>1952+1819</f>
        <v>3771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f>12852+669</f>
        <v>13521</v>
      </c>
      <c r="J47" s="37">
        <f>22799+610</f>
        <v>23409</v>
      </c>
      <c r="K47" s="37">
        <f>13816+854</f>
        <v>14670</v>
      </c>
      <c r="L47" s="37">
        <f>12430+616</f>
        <v>13046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f>5100+2</f>
        <v>5102</v>
      </c>
      <c r="J48" s="37">
        <f>9558+10</f>
        <v>9568</v>
      </c>
      <c r="K48" s="37">
        <f>5400+42</f>
        <v>5442</v>
      </c>
      <c r="L48" s="37">
        <f>3745+1</f>
        <v>3746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16287</v>
      </c>
      <c r="J49" s="37">
        <v>189</v>
      </c>
      <c r="K49" s="37">
        <v>104</v>
      </c>
      <c r="L49" s="37">
        <v>966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4179</v>
      </c>
      <c r="J50" s="37">
        <v>36</v>
      </c>
      <c r="K50" s="37">
        <v>44</v>
      </c>
      <c r="L50" s="37">
        <v>120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743</v>
      </c>
      <c r="J51" s="37">
        <v>693</v>
      </c>
      <c r="K51" s="37">
        <v>498</v>
      </c>
      <c r="L51" s="37">
        <f>866+5</f>
        <v>871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212</v>
      </c>
      <c r="J52" s="37">
        <v>161</v>
      </c>
      <c r="K52" s="37">
        <v>107</v>
      </c>
      <c r="L52" s="37">
        <v>268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f>1904+2073</f>
        <v>3977</v>
      </c>
      <c r="J55" s="37">
        <f>3274+3230</f>
        <v>6504</v>
      </c>
      <c r="K55" s="37">
        <f>1814+2230</f>
        <v>4044</v>
      </c>
      <c r="L55" s="37">
        <f>1679+3172</f>
        <v>4851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2053</v>
      </c>
      <c r="J58" s="29">
        <v>0</v>
      </c>
      <c r="K58" s="29">
        <v>0</v>
      </c>
      <c r="L58" s="29">
        <v>50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839</v>
      </c>
      <c r="J64" s="29">
        <v>362</v>
      </c>
      <c r="K64" s="29">
        <v>775</v>
      </c>
      <c r="L64" s="29">
        <v>393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2025-05-07T02:14:27Z</cp:lastPrinted>
  <dcterms:created xsi:type="dcterms:W3CDTF">2023-06-27T03:29:47Z</dcterms:created>
  <dcterms:modified xsi:type="dcterms:W3CDTF">2025-07-23T06:20:28Z</dcterms:modified>
</cp:coreProperties>
</file>