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สส/เครือข่ายสาธารณกุศล/"/>
    </mc:Choice>
  </mc:AlternateContent>
  <xr:revisionPtr revIDLastSave="1" documentId="8_{432F97CC-5ED3-4729-A7FD-7E13DD2CBE09}" xr6:coauthVersionLast="47" xr6:coauthVersionMax="47" xr10:uidLastSave="{FC7173C4-5C19-443B-9CA6-075055ECA7D3}"/>
  <bookViews>
    <workbookView xWindow="-120" yWindow="-120" windowWidth="24240" windowHeight="13020" activeTab="1" xr2:uid="{FF26BAF6-7085-4206-B689-2B9B3424B647}"/>
  </bookViews>
  <sheets>
    <sheet name="Sheet2" sheetId="2" r:id="rId1"/>
    <sheet name="Sheet1" sheetId="1" r:id="rId2"/>
  </sheets>
  <definedNames>
    <definedName name="_xlnm.Print_Titles" localSheetId="1">Sheet1!$A:$G,Sheet1!$1:$1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77" i="1" l="1"/>
  <c r="G553" i="1"/>
  <c r="G549" i="1"/>
  <c r="G520" i="1"/>
  <c r="G514" i="1"/>
  <c r="G509" i="1"/>
  <c r="G501" i="1"/>
  <c r="G476" i="1"/>
  <c r="G458" i="1"/>
  <c r="G445" i="1"/>
  <c r="G440" i="1"/>
  <c r="G430" i="1"/>
  <c r="G417" i="1"/>
  <c r="G411" i="1"/>
  <c r="G405" i="1"/>
  <c r="G393" i="1"/>
  <c r="G385" i="1"/>
  <c r="G381" i="1"/>
  <c r="G371" i="1"/>
  <c r="G369" i="1"/>
  <c r="G360" i="1"/>
  <c r="G353" i="1"/>
  <c r="G345" i="1"/>
  <c r="G341" i="1"/>
  <c r="G327" i="1"/>
  <c r="G317" i="1"/>
  <c r="G301" i="1"/>
  <c r="G298" i="1"/>
  <c r="G293" i="1"/>
  <c r="G285" i="1"/>
  <c r="G278" i="1"/>
  <c r="G263" i="1"/>
  <c r="G259" i="1"/>
  <c r="G250" i="1"/>
  <c r="G245" i="1"/>
  <c r="G235" i="1"/>
  <c r="G225" i="1"/>
  <c r="G220" i="1"/>
  <c r="G212" i="1"/>
  <c r="G208" i="1"/>
  <c r="G200" i="1"/>
  <c r="G193" i="1"/>
  <c r="G172" i="1"/>
  <c r="G159" i="1"/>
  <c r="G152" i="1"/>
  <c r="G147" i="1"/>
  <c r="G142" i="1"/>
  <c r="G138" i="1"/>
  <c r="G129" i="1"/>
  <c r="G113" i="1"/>
  <c r="G107" i="1"/>
  <c r="G85" i="1"/>
  <c r="G80" i="1"/>
  <c r="G72" i="1"/>
  <c r="G61" i="1"/>
  <c r="G25" i="1"/>
  <c r="G42" i="1"/>
  <c r="G59" i="1"/>
  <c r="G57" i="1"/>
  <c r="G40" i="1"/>
  <c r="G20" i="1"/>
  <c r="G2" i="1"/>
  <c r="G339" i="1"/>
  <c r="G469" i="1"/>
  <c r="G566" i="1"/>
  <c r="G456" i="1"/>
  <c r="G525" i="1"/>
  <c r="G546" i="1"/>
  <c r="G499" i="1"/>
  <c r="G491" i="1"/>
  <c r="G473" i="1"/>
  <c r="G465" i="1"/>
  <c r="G415" i="1"/>
  <c r="G325" i="1"/>
  <c r="G127" i="1"/>
  <c r="G71" i="1"/>
  <c r="G577" i="1" l="1"/>
</calcChain>
</file>

<file path=xl/sharedStrings.xml><?xml version="1.0" encoding="utf-8"?>
<sst xmlns="http://schemas.openxmlformats.org/spreadsheetml/2006/main" count="1266" uniqueCount="1171">
  <si>
    <t>ที่</t>
  </si>
  <si>
    <t>จังหวัด</t>
  </si>
  <si>
    <t>หน่วยงาน</t>
  </si>
  <si>
    <t>มูลนิธิมิราเคิล ออฟไลฟ์</t>
  </si>
  <si>
    <t>0894746790</t>
  </si>
  <si>
    <t>0832805999</t>
  </si>
  <si>
    <t>0866832502</t>
  </si>
  <si>
    <t>0981461669</t>
  </si>
  <si>
    <t>มูลนิธิพิทักษ์กาญจน์</t>
  </si>
  <si>
    <t>มูลนิธิขุนรัตนาวุธ</t>
  </si>
  <si>
    <t>ศูนย์กู้ภัยมูลนิธิวัดดอนขมิ้น</t>
  </si>
  <si>
    <t>สมาคมกู้ภัยบ่อพลอยกาญจนบุรี</t>
  </si>
  <si>
    <t>มูลนิธิกู้ภัยกาญจนบุรี</t>
  </si>
  <si>
    <t>0819356495</t>
  </si>
  <si>
    <t>0988300884</t>
  </si>
  <si>
    <t>0884590788</t>
  </si>
  <si>
    <t>0624701491</t>
  </si>
  <si>
    <t>0833174909</t>
  </si>
  <si>
    <t>มูลนิธิสว่างกาฬสินธุ์</t>
  </si>
  <si>
    <t>สมาคมเมตตาธรรมทิพยสถาน "เต็กก่า จีโหวงเกาะ" กู้ภัยเมตตาธรรมกาฬสินธุ์</t>
  </si>
  <si>
    <t>สมาคมวีอาร์กู้ภัยยางตลาด</t>
  </si>
  <si>
    <t>หน่วยงานกู้ภัยอโศกสหัสขันธ์</t>
  </si>
  <si>
    <t>สมาคมกู้ภัยสามัคคีกาฬสินธุ์</t>
  </si>
  <si>
    <t>หน่วยงานกู้ภัยทางหลวงกาฬสินธุ์</t>
  </si>
  <si>
    <t>สมาคมร่วมใจกาฬสินธุ์การกุศล</t>
  </si>
  <si>
    <t>มูลนิธิคุณวิโรกุศลสงเคราะห์</t>
  </si>
  <si>
    <t>สมาคมกู้ภัยกุดหว้าเพื่อการกุศลสงเคราะห์</t>
  </si>
  <si>
    <t>หน่วยกู้ภัยอโสกสมเด็จ</t>
  </si>
  <si>
    <t>อาสาสมัครภาคประชาชนใจถึงใจกาฬสินธุ์</t>
  </si>
  <si>
    <t>มูลนิธิคุณธรรมสงเคราะห์กาฬสินธุ์ "เต็กก่า" จีสิ่งเกาะ</t>
  </si>
  <si>
    <t>มูลนิธิเจ้าปู่บัวขาว</t>
  </si>
  <si>
    <t>0802281685</t>
  </si>
  <si>
    <t>0872167711</t>
  </si>
  <si>
    <t>0899442144</t>
  </si>
  <si>
    <t>0988842387</t>
  </si>
  <si>
    <t>0816624423</t>
  </si>
  <si>
    <t>0883332996</t>
  </si>
  <si>
    <t>0634109318</t>
  </si>
  <si>
    <t>0641081869</t>
  </si>
  <si>
    <t>0926151312</t>
  </si>
  <si>
    <t>0956575867</t>
  </si>
  <si>
    <t>0823671669</t>
  </si>
  <si>
    <t>043811877</t>
  </si>
  <si>
    <t>0862333586</t>
  </si>
  <si>
    <t>มูลนิธิสว่างกำแพงเชรธรรมสถาน</t>
  </si>
  <si>
    <t>มูลนิธิกู้ภัยข่าวภาพ กำแพงเพชร</t>
  </si>
  <si>
    <t>ไม่ระบุ</t>
  </si>
  <si>
    <t xml:space="preserve"> -</t>
  </si>
  <si>
    <t>มูลนิธิขอนแก่นสว่างสามัคคีอุทิศ</t>
  </si>
  <si>
    <t>มูลนิธิจิตกุศล</t>
  </si>
  <si>
    <t>กู้ภัยน้ำพอง</t>
  </si>
  <si>
    <t>มูลนิธิศาลเจ้าพ่อน้ำพอง</t>
  </si>
  <si>
    <t>สมาคมสว่างกตัญญูธรรมสถาน จันทบุรี</t>
  </si>
  <si>
    <t>ขลุงมูลนิธิ</t>
  </si>
  <si>
    <t>1. กระบี่</t>
  </si>
  <si>
    <t>2. กาญจนบุรี</t>
  </si>
  <si>
    <t>3. กาฬสินธุ์</t>
  </si>
  <si>
    <t>4. กำแพงเพชร</t>
  </si>
  <si>
    <t>5. ขอนแก่น</t>
  </si>
  <si>
    <t>6. จันทบุรี</t>
  </si>
  <si>
    <t>7. ฉะเชิงเทรา</t>
  </si>
  <si>
    <t>สมาคมสงเคราะห์การกุศล (กู้ภัยฉะเชิงเทรา)</t>
  </si>
  <si>
    <t>สมาคมพุทธอุปถัมภ์แห่งประเทศไทย (กู้ภัยพนมจังหวัดฉะเชิงเทรา)</t>
  </si>
  <si>
    <t>038511410</t>
  </si>
  <si>
    <t>0624710919</t>
  </si>
  <si>
    <t>8. ชลบุรี</t>
  </si>
  <si>
    <t>มูลนิธิไตรคุณธรรม (ซำเต็กไท้)</t>
  </si>
  <si>
    <t>มูลนิธิศีลธรรมสมาคม</t>
  </si>
  <si>
    <t>มูลนิธิสว่างโรจนธรรมสถาน</t>
  </si>
  <si>
    <t>สมาคมเพี่ยงเยี่ยงไท้</t>
  </si>
  <si>
    <t>มูลนิธิสว่างเหตุธรรมสถาน</t>
  </si>
  <si>
    <t>มูลนิธิสว่างบริบูรณ์ธรรมสถาน</t>
  </si>
  <si>
    <t>มูลนิธิธรรมรัศมณีรัตน์ (มังกร)</t>
  </si>
  <si>
    <t>มูลนิธิจตุธรรมประทีป</t>
  </si>
  <si>
    <t>สมาคมพุทธมามกสว่างประทีป</t>
  </si>
  <si>
    <t>สมาคมสว่างอุทยานธรรมสถาน</t>
  </si>
  <si>
    <t>038444304</t>
  </si>
  <si>
    <t>038398399</t>
  </si>
  <si>
    <t>9. ชัยนาท</t>
  </si>
  <si>
    <t>มูลนิธิร่วมกตัญญูชัยนาท</t>
  </si>
  <si>
    <t>0897806639</t>
  </si>
  <si>
    <t>10. ชัยภูมิ</t>
  </si>
  <si>
    <t>มูลนิธิสว่างคุณธรรม</t>
  </si>
  <si>
    <t>0935532130</t>
  </si>
  <si>
    <t>มูลนิธิสว่างพุทธธรรม</t>
  </si>
  <si>
    <t>กู้ภัยฮุก 31 เทพสถิต</t>
  </si>
  <si>
    <t>กู้ภัยฮุก 31 บำเหน็จณรงค์</t>
  </si>
  <si>
    <t>กู้ภัยฮุก 31 ภักดีชุมพล</t>
  </si>
  <si>
    <t>มูลนิธิธรรมรัศมีมณีรัตน์ กู้ภัยมังกร เกษตรสมบูรณ์</t>
  </si>
  <si>
    <t>มูลนิธิร่วมกตัญญู เกษตรสมบูรณ์</t>
  </si>
  <si>
    <t>สมาคมรวมใจไทกู้ภัยคอนสาร</t>
  </si>
  <si>
    <t>0844057487</t>
  </si>
  <si>
    <t>11. ชุมพร</t>
  </si>
  <si>
    <t>มูลนิธิการกุศลสงเคราะห์</t>
  </si>
  <si>
    <t>สมาคมพุทธประทีปหลังสวน</t>
  </si>
  <si>
    <t>077502861</t>
  </si>
  <si>
    <t>077521332</t>
  </si>
  <si>
    <t>12. เชียงราย</t>
  </si>
  <si>
    <t>กู้ภัย(คน)</t>
  </si>
  <si>
    <t>มูลนิธิสยามรวมใจ (ปู่อินทร์) จุดเชียงราย</t>
  </si>
  <si>
    <t>กู้ภัยจอมจันทร์</t>
  </si>
  <si>
    <t>สมาคมศิริกรณ์เชียงรายบรรเทาสาธารณภัย</t>
  </si>
  <si>
    <t>สมาคมแสงธรรมสาธารณกุศลเชียงราย</t>
  </si>
  <si>
    <t>กู้ภัยดอยลานธรรมนันท์</t>
  </si>
  <si>
    <t>กู้ภัยสยามรวมใจ (ปู่อินทร์) จุดแม่สาย</t>
  </si>
  <si>
    <t>มูลนิธิพระครูพิทักษ์พรหมวิหาร</t>
  </si>
  <si>
    <t>สมาคมกู้ภัยพาน</t>
  </si>
  <si>
    <t>สมาคมกู้ชีพกู้ภัยทัพยั้งสาธารณกุศล</t>
  </si>
  <si>
    <t>สมาคมแสงธรรมสาธารณกุศลเชียงราย จุดอำเภอแม่จัน</t>
  </si>
  <si>
    <t>สยามรวมใจ (ปู่อินทร์) เชียงของ</t>
  </si>
  <si>
    <t>สมาคมแสงธรรมสาธารณกุศลเชียงราย จุดอำเภอเชียงของ</t>
  </si>
  <si>
    <t>กู้ชีพ- กู้ภัยบัวสลี</t>
  </si>
  <si>
    <t>มูลนิธิสยามรวมใจ ปู่อินทร์ จุดแม่ลาว</t>
  </si>
  <si>
    <t>สยามรวมใจ (ปู่อินทร์) แม่สรวย</t>
  </si>
  <si>
    <t>กู้ภัยแสงแก้วโพธิญาณ ในอุปถัมภ์ครูบาริยชาติ อริยจิตโต</t>
  </si>
  <si>
    <t>กู้ภัยสยามรวมใจ เวียงป่าเป้า</t>
  </si>
  <si>
    <t>สมาคมกู้ภัยอัมรินทร์ใต้ ตอบโต้ภัยพิบัติเชียงราย</t>
  </si>
  <si>
    <t>สมาคมเจ้าหลวงเวียงแก่นสงเคราะห์</t>
  </si>
  <si>
    <t>สมาคมศิริกรณ์เชียงรายบรรเทาสาธารณภัย จุดเวียงชัย</t>
  </si>
  <si>
    <t>กู้ชีพบุญช่วยอุปถัมภ์</t>
  </si>
  <si>
    <t>หน่วยกู้ชีพป่าแงะร่วมใจ</t>
  </si>
  <si>
    <t>0946421669</t>
  </si>
  <si>
    <t>0847399568</t>
  </si>
  <si>
    <t>0918571414</t>
  </si>
  <si>
    <t>0896328712</t>
  </si>
  <si>
    <t>0989426992</t>
  </si>
  <si>
    <t>0876231669</t>
  </si>
  <si>
    <t>0844849998</t>
  </si>
  <si>
    <t>0947278464</t>
  </si>
  <si>
    <t>0897016371</t>
  </si>
  <si>
    <t>0973148594</t>
  </si>
  <si>
    <t>0894313006</t>
  </si>
  <si>
    <t>0882233861</t>
  </si>
  <si>
    <t>0846134964</t>
  </si>
  <si>
    <t>0899502242</t>
  </si>
  <si>
    <t>0637615236</t>
  </si>
  <si>
    <t>0929218413</t>
  </si>
  <si>
    <t>0828952668</t>
  </si>
  <si>
    <t>0810331850</t>
  </si>
  <si>
    <t>0820396295</t>
  </si>
  <si>
    <t>0871767437</t>
  </si>
  <si>
    <t>13. เชียงใหม่</t>
  </si>
  <si>
    <t>มูลนิธิรวมใจ อปพร. อำเภอเมืองเชียงใหม่</t>
  </si>
  <si>
    <t>มูลนิธิสมพร</t>
  </si>
  <si>
    <t>กู้ภัยแช่ช้าง</t>
  </si>
  <si>
    <t>มูลนิธิไหว้สารบารมีพระบรมธาตุดอยสุเทพ (กู้ภัยหยาดฟ้า)</t>
  </si>
  <si>
    <t>มูลนิธิพุทไธสรรย์จังหวัดเชียงใหม่</t>
  </si>
  <si>
    <t>0834817861</t>
  </si>
  <si>
    <t>0914780233</t>
  </si>
  <si>
    <t>0951789899</t>
  </si>
  <si>
    <t>14. ตรัง</t>
  </si>
  <si>
    <t>มูลนิธิบ้วนเต็กกุศลสถานตรัง อำเภอเมืองตรัง</t>
  </si>
  <si>
    <t>สมาคมกู้ภัยย่านตาข่าว</t>
  </si>
  <si>
    <t>มูลนิธิบ้วนเต็กกุศลสถานตรัง อำเภอกันตัง</t>
  </si>
  <si>
    <t>มูลนิธิบ้วนเต็กกุศลสถานตรัง อำเภอวังวิเศษ</t>
  </si>
  <si>
    <t>มูลนิธิสว่างภักดีตรังธรรมสถาน</t>
  </si>
  <si>
    <t>มูลนิธิสยามรวมใจ สยามปู่อินทร์ สาขาตรัง</t>
  </si>
  <si>
    <t>15. ตราด</t>
  </si>
  <si>
    <t>สมาคมสว่างบุญช่วยเหลือธรรมสถานตราด</t>
  </si>
  <si>
    <t>สมาคมตราดพุทธสงเคราะห์ พ่งไล้เซียวเกาะ</t>
  </si>
  <si>
    <t>0994873604</t>
  </si>
  <si>
    <t>0616361669</t>
  </si>
  <si>
    <t>075820328</t>
  </si>
  <si>
    <t>16. ตาก</t>
  </si>
  <si>
    <t>มูลนิธิตากร่วมใจสงเคราะห์ จุดสามเงา</t>
  </si>
  <si>
    <t>มูลนิธิตากร่วมใจสงเคราะห์ อำเภอเมือง</t>
  </si>
  <si>
    <t>กู้ภัยเพชรเกษม</t>
  </si>
  <si>
    <t>หน่วยกู้ภัยมูลนิธิธรรมรัศมีมณีรัตน์ สาขาแม่สอด</t>
  </si>
  <si>
    <t>มูลนิธิพิทักษ์กาญจน์ แม่สอด</t>
  </si>
  <si>
    <t>สมาคมกู้ชีพกู้ภัยพระธาตุผาแดง</t>
  </si>
  <si>
    <t>กู้ภัยพายัพ</t>
  </si>
  <si>
    <t>กู้ภัยเจดีย์</t>
  </si>
  <si>
    <t>0894398237</t>
  </si>
  <si>
    <t>0896421907</t>
  </si>
  <si>
    <t>0878469151</t>
  </si>
  <si>
    <t>0895673257</t>
  </si>
  <si>
    <t>055517475</t>
  </si>
  <si>
    <t>0946161669</t>
  </si>
  <si>
    <t>0907414086</t>
  </si>
  <si>
    <t>055804301</t>
  </si>
  <si>
    <t>055591135</t>
  </si>
  <si>
    <t>17. นครนายก</t>
  </si>
  <si>
    <t>มูลนิธิป่อเต็กตึ๊ง</t>
  </si>
  <si>
    <t>มูลนิธิร่วมกตัญญู</t>
  </si>
  <si>
    <t xml:space="preserve">มูลนิธิธรรมรัศมีมณีรัตน์ </t>
  </si>
  <si>
    <t>มูลนิธิสว่างอริยะ</t>
  </si>
  <si>
    <t>0815587658</t>
  </si>
  <si>
    <t>0811594040</t>
  </si>
  <si>
    <t>0814366781</t>
  </si>
  <si>
    <t>0817568651</t>
  </si>
  <si>
    <t>18. นครปฐม</t>
  </si>
  <si>
    <t>มูลนิธิสุขศาลานุเคราะห์นครปฐม</t>
  </si>
  <si>
    <t>มูลนิธิกู้ภัยพรานพิทักษ์</t>
  </si>
  <si>
    <t>หน่วยบรรเทาสาธารณภัย มูลนิธิหลวงพ่อสมหวัง วัดกลางบางพระ</t>
  </si>
  <si>
    <t>0926526052</t>
  </si>
  <si>
    <t>0895249499</t>
  </si>
  <si>
    <t>20. นครราชสีมา</t>
  </si>
  <si>
    <t>19. นครพนม</t>
  </si>
  <si>
    <t>มูลนิธิสว่างเมตตาธรรมสถาน</t>
  </si>
  <si>
    <t>มูลนิธิพุทธรรม 31 นครราชสีมา</t>
  </si>
  <si>
    <t>มูลนิธิสว่างแสงธรรมสูงเนิน</t>
  </si>
  <si>
    <t>มูลนิธิสว่างวิชชาธรรมสถานปากช่อง</t>
  </si>
  <si>
    <t>มูลนิธิกู้ภัยพรหมธรรมสีคิ้ว</t>
  </si>
  <si>
    <t>มูลนิธิเมตตาพิมาย</t>
  </si>
  <si>
    <t>มูลนิธิคุณธรรมการกุศลบัวใหญ่จีหลักเกาะ</t>
  </si>
  <si>
    <t>21. นครศรีธรรมราช</t>
  </si>
  <si>
    <t>มูลนิธิประชาร่วมใจ</t>
  </si>
  <si>
    <t>มูลนิธิมหากุศลใต้เต็กเซียงตึ้ง</t>
  </si>
  <si>
    <t>กู้ชีพ กู้ภัยนครศรีธรรมราช</t>
  </si>
  <si>
    <t>สมาคมหน่วยกู้ภัยลานสกา</t>
  </si>
  <si>
    <t>สมาคมหน่วยกู้ภัยชะอวด</t>
  </si>
  <si>
    <t>มูลนิธิธรรมรัศมีมณีรัตน์</t>
  </si>
  <si>
    <t>หน่บรรเทาสาธารณภัยช้างกลาง</t>
  </si>
  <si>
    <t>หน่วยกู้ภัยซีบี</t>
  </si>
  <si>
    <t>หน่วยกู้ภัยขนอมผดุงธรรม</t>
  </si>
  <si>
    <t>หน่วยเมตตาธรรมทุ่งสง</t>
  </si>
  <si>
    <t>สมาคมกู้ภัยสิชล</t>
  </si>
  <si>
    <t>สมาคมกู้ภัยช้างเผือกทุ่งใหญ่</t>
  </si>
  <si>
    <t>0827932155</t>
  </si>
  <si>
    <t>0833885913</t>
  </si>
  <si>
    <t>0878791531</t>
  </si>
  <si>
    <t>0818912569</t>
  </si>
  <si>
    <t>0817373383</t>
  </si>
  <si>
    <t>0810827245</t>
  </si>
  <si>
    <t>0937302368</t>
  </si>
  <si>
    <t>0887614478</t>
  </si>
  <si>
    <t>0865132808</t>
  </si>
  <si>
    <t>0895884460</t>
  </si>
  <si>
    <t>0812679752</t>
  </si>
  <si>
    <t>22. นครสวรรค์</t>
  </si>
  <si>
    <t>มูลนิธิเจ้าพ่อกวนอู - กู้ภัยนครสวรรค์</t>
  </si>
  <si>
    <t>สมาคมกู้ภัยทางหลวงนครสวรรค์</t>
  </si>
  <si>
    <t>สมาคมกู้ชีพกู้ภัยรวมใจโกรกพระ</t>
  </si>
  <si>
    <t>กู้ภัยเจ้าพ่อเจ้าแม่ชุมแสง</t>
  </si>
  <si>
    <t>สมาคมสว่างชุมแสงธรรมสถานนครสวรรค์</t>
  </si>
  <si>
    <t>กู้ภัยเก้าเลี้ยว</t>
  </si>
  <si>
    <t>สมาคมกู้ชีพกู้ภัยมหาโพธิ</t>
  </si>
  <si>
    <t>มูลนิธิกู้ภัยการกุศลตาคลี</t>
  </si>
  <si>
    <t>หน่วยกู้ภัยตาลี</t>
  </si>
  <si>
    <t>กู้ภัยพรหมนิมิตร</t>
  </si>
  <si>
    <t>สมาคมกู้ภัยรวมใจหนองโพ</t>
  </si>
  <si>
    <t>กู้ภัยช่วยชีพตากฟ้า</t>
  </si>
  <si>
    <t>กู้ภัยพยุหะ</t>
  </si>
  <si>
    <t>สมาคมกู้ชีพกู้ภัยร่วมใจพยุหะคีรี</t>
  </si>
  <si>
    <t>กู้ภัยลาดยาว</t>
  </si>
  <si>
    <t>มูลนิธิกู้ภัยร่มไทร จุดนครสวรรค์</t>
  </si>
  <si>
    <t>มูลนิธิกู้ภัยพุทไธสวรรย์ จุดนครสวรรค์</t>
  </si>
  <si>
    <t>สมาคมกู้ภัยอำเภอท่าตะโก</t>
  </si>
  <si>
    <t>สมาคมกู้ภัยกำนันปี้ดแม่เปิน</t>
  </si>
  <si>
    <t>23. นนทบุรี</t>
  </si>
  <si>
    <t>มูลนิธิป่อเต็งตึ้ง</t>
  </si>
  <si>
    <t>มูลนิธิสยามนนทบุรี</t>
  </si>
  <si>
    <t>สมาคมกู้ภัยนนทบุรี</t>
  </si>
  <si>
    <t>อาสาสมัครบรรเทาสาธารณภัยฐานกู้ภัยบรรเทาริมสวน</t>
  </si>
  <si>
    <t>ชมรมใจถึงใจเพื่อคนไทยไม่ทิ้งกัน</t>
  </si>
  <si>
    <t>0851209772</t>
  </si>
  <si>
    <t>0817930322</t>
  </si>
  <si>
    <t>สมาคมกู้ชีพบัวเพชร</t>
  </si>
  <si>
    <t>0817331669</t>
  </si>
  <si>
    <t>24. นราธิวาส</t>
  </si>
  <si>
    <t>มูลนิธิเซิ่งหมู่ธารน้ำใจสุไหงโก-ลก</t>
  </si>
  <si>
    <t>มูลนิธิเมตตาธรรม นราธิวาส</t>
  </si>
  <si>
    <t>สมาคมกู้ภัยนรา 01</t>
  </si>
  <si>
    <t>กู้ชีพกู้ภัย กทบ. ซือเลาะ</t>
  </si>
  <si>
    <t>0813882086</t>
  </si>
  <si>
    <t>พิทักษ์ภัยนราธิวาส</t>
  </si>
  <si>
    <t>กู้ภัยฉัตรวาริน</t>
  </si>
  <si>
    <t>25. น่าน</t>
  </si>
  <si>
    <t>สมาคมกู้ชีพ - กู้ภัยน่าน</t>
  </si>
  <si>
    <t>สมาคมกู้ภัยประชาราษฎร์พิทักษ์ชีพ น่าน</t>
  </si>
  <si>
    <t>สมาคมกู้ชีพ กู้ภัย นครน่านรวมใจ</t>
  </si>
  <si>
    <t>0875861669</t>
  </si>
  <si>
    <t>0820841889</t>
  </si>
  <si>
    <t>0988853520</t>
  </si>
  <si>
    <t>มูลนิธิสว่างจรรยาธรรมสถานบุรีรัมย์</t>
  </si>
  <si>
    <t>สมาคมหนองกี่พุทธสงเคราะห์ (เกาะ 12)</t>
  </si>
  <si>
    <t>0818787634</t>
  </si>
  <si>
    <t>0898468503</t>
  </si>
  <si>
    <t>มูลนิธิสยามรวมใจ</t>
  </si>
  <si>
    <t>สมาคมกู้ภัยอัมริทร์ใต้ตอบโต้ภัยพิบัติ</t>
  </si>
  <si>
    <t>มูลนิธิวังกรูดเพื่อสาธารณะกุศล</t>
  </si>
  <si>
    <t>089865517</t>
  </si>
  <si>
    <t>0874567139</t>
  </si>
  <si>
    <t>0625784452</t>
  </si>
  <si>
    <t>27. บุรีรัมย์</t>
  </si>
  <si>
    <t>28. ปทุมธานี</t>
  </si>
  <si>
    <t>29. ประจวบคีรีขันธ์</t>
  </si>
  <si>
    <t>30. ปราจีนบุรี</t>
  </si>
  <si>
    <t>มูลนิธิร่มไทร</t>
  </si>
  <si>
    <t>อาสาเวหาปทุม</t>
  </si>
  <si>
    <t>อาสาหงสกุลคลองหลวง</t>
  </si>
  <si>
    <t>สมาคมสว่างมงคลธรรม - ธรรมสถาน</t>
  </si>
  <si>
    <t>กู้ภัยเมืองเอก</t>
  </si>
  <si>
    <t>0840068003</t>
  </si>
  <si>
    <t>0817320052</t>
  </si>
  <si>
    <t>มูลนิธิป่อเต็กตึ๊ง จุดโยธิน</t>
  </si>
  <si>
    <t>มูลนิธิป่อเต็กตึ๊ง จุดเมืองปทุม</t>
  </si>
  <si>
    <t>0639075444</t>
  </si>
  <si>
    <t>0813066380</t>
  </si>
  <si>
    <t>0869081669</t>
  </si>
  <si>
    <t>0894939464</t>
  </si>
  <si>
    <t>0642940285</t>
  </si>
  <si>
    <t>0816194660</t>
  </si>
  <si>
    <t>0627263032</t>
  </si>
  <si>
    <t>กู้ภัยตำรวจทางหลวงประจวบคีรีขันธ์</t>
  </si>
  <si>
    <t>มูลนิธิสว่างหัวหินธรรมสถาน</t>
  </si>
  <si>
    <t>มูลนิธิเพชรเกษมหัวหิน</t>
  </si>
  <si>
    <t>มูลนิธิสว่างแผ่ไพศาลปราณบุรี</t>
  </si>
  <si>
    <t>มูลนิธิสว่างเมธีธรรมสถาน</t>
  </si>
  <si>
    <t>มูลนิธิหลวงพ่อในกุฎิวัดกุยบุรี</t>
  </si>
  <si>
    <t>มูลนิธิสว่างประจวบธรรมสถาน</t>
  </si>
  <si>
    <t>มูลนิธิสว่างรุ่งเรืองธรรมสถาน</t>
  </si>
  <si>
    <t>มูลนิธิสว่างราษฎร์ศรัทธาธรรมสถาน</t>
  </si>
  <si>
    <t>มูลนิธิสว่างประตูภาคใต้</t>
  </si>
  <si>
    <t>0890433885</t>
  </si>
  <si>
    <t>0819441553</t>
  </si>
  <si>
    <t>0818568716</t>
  </si>
  <si>
    <t>0818708444</t>
  </si>
  <si>
    <t>0633629789</t>
  </si>
  <si>
    <t>0815707879</t>
  </si>
  <si>
    <t>0892581497</t>
  </si>
  <si>
    <t>มูลนิธิสว่างบำเพ็ญธรรมสถาน</t>
  </si>
  <si>
    <t>มูลนิธิสัจจพุทธธรรมแห่งประเทศไทย</t>
  </si>
  <si>
    <t>มูลนิธิศรีมหาโพธิ์ สามัคคี เบญจธรรม</t>
  </si>
  <si>
    <t>0816334773</t>
  </si>
  <si>
    <t>31. ปัตตานี</t>
  </si>
  <si>
    <t>มูลนิธิท่องเต็กเซี่ยงตึ้ง</t>
  </si>
  <si>
    <t>หน่วยกู้ภัยมูลนิธิธรรมรัศมีมณีรัตน์ ปัตตานี</t>
  </si>
  <si>
    <t>มูลนิธิจี้กงปัตตานี "เต็กก่า" จี้ลิ้มเกาะ</t>
  </si>
  <si>
    <t>สมาคมกู้ชีพกู้ภัยโพธิ์เงิน</t>
  </si>
  <si>
    <t>สมาคมกู้ภัยตี่ฮู่ฮ่องเอี่ย</t>
  </si>
  <si>
    <t>สมาคมกู้ชีพกู้ภัยมัสยิดอัตตะอาวุนบางปู</t>
  </si>
  <si>
    <t>มูลนิธิฮิลาลอะมัร ปัตตานี 1 หน่วยยะหริ่ง</t>
  </si>
  <si>
    <t>มูลนิธิฮิลาลอะมัร ปัตตานี 3 หน่วยปะนาเระ</t>
  </si>
  <si>
    <t>กู้ภัยแม่กอเหนี่ยวป่าไร่</t>
  </si>
  <si>
    <t>32. พระนครศรีอยุธยา</t>
  </si>
  <si>
    <t>0851911919</t>
  </si>
  <si>
    <t>สมาคมอยุธยารวมใจหน่วยกู้ภัยอยุธยา</t>
  </si>
  <si>
    <t>มูลนิธิพุทไธสรรย์</t>
  </si>
  <si>
    <t>สมาคมไตรรัตน์ธรรมอยุธยา</t>
  </si>
  <si>
    <t>สมาคมกู้ชีพ กู้ภัยโลมาอาสา โคกกลอย</t>
  </si>
  <si>
    <t>มูลนิธิสว่างเมฆาธรรมสถานตะกั่วป่า</t>
  </si>
  <si>
    <t>กู้ภัยเขาหลัก</t>
  </si>
  <si>
    <t>กู้ภัยลำรู</t>
  </si>
  <si>
    <t>0815373496</t>
  </si>
  <si>
    <t>076410456</t>
  </si>
  <si>
    <t>074611500</t>
  </si>
  <si>
    <t>สมาคมกู้ภัยสรรเพชรญ</t>
  </si>
  <si>
    <t>มูลนิธิแก้วคุ้มครอง</t>
  </si>
  <si>
    <t>สมาคมกู้ภัยจังหวัดพิจิตร</t>
  </si>
  <si>
    <t>มูลนิธิเขาทรายร่วมใจ</t>
  </si>
  <si>
    <t>สมาคมกู้ภัยสากเหล็กการกุศลสงเคราะห์</t>
  </si>
  <si>
    <t>มูลนิธิป่อเต็กตึ๊งพิจิตร</t>
  </si>
  <si>
    <t>สมาคมร่วมพิจิตร</t>
  </si>
  <si>
    <t>0808292797</t>
  </si>
  <si>
    <t>0982855499</t>
  </si>
  <si>
    <t>0882930191</t>
  </si>
  <si>
    <t>0899607712</t>
  </si>
  <si>
    <t>0810463393</t>
  </si>
  <si>
    <t>0832131336</t>
  </si>
  <si>
    <t>0869354434</t>
  </si>
  <si>
    <t>0848153641</t>
  </si>
  <si>
    <t>สมาคมพิษณุโลกการกุศลสงเคราะห์ (กู้ภัยบูรพา)</t>
  </si>
  <si>
    <t>มูลนิธิประสาทบุญสถาน</t>
  </si>
  <si>
    <t>สมาคมกู้ภัยข่าวภาพ</t>
  </si>
  <si>
    <t>สมาคมอาสาสมัครร่วมกตัญญู</t>
  </si>
  <si>
    <t>055313530</t>
  </si>
  <si>
    <t>055224199</t>
  </si>
  <si>
    <t>055334191</t>
  </si>
  <si>
    <t>055252191</t>
  </si>
  <si>
    <t>มูลนิธิสว่างสรรเพชญธรรมสถาน</t>
  </si>
  <si>
    <t>มูลนิธิอาสาบรรเทาภัยหน่วยศิรินทร์</t>
  </si>
  <si>
    <t>กู้ภัยทางหลวง</t>
  </si>
  <si>
    <t>0816482951</t>
  </si>
  <si>
    <t>39. เพชรบูรณ์</t>
  </si>
  <si>
    <t>40. แพร่</t>
  </si>
  <si>
    <t>33. พะเยา</t>
  </si>
  <si>
    <t>34. พังงา</t>
  </si>
  <si>
    <t>35. พัทลุง</t>
  </si>
  <si>
    <t>36. พิจิตร</t>
  </si>
  <si>
    <t>37. พิษณุโลก</t>
  </si>
  <si>
    <t>38. เพชรบุรี</t>
  </si>
  <si>
    <t>มูลนิร่วมกตัญญู อำเภอหนองไผ่</t>
  </si>
  <si>
    <t>มูลนิร่วมกตัญญู อำเภอวิเชียรบุรี</t>
  </si>
  <si>
    <t>มูลนิร่วมกตัญญู อำเภอหล่มสัก</t>
  </si>
  <si>
    <t>มูลนิร่วมกตัญญู อำเภอเขาค้อ</t>
  </si>
  <si>
    <t>มูลนิร่วมกตัญญู อำเภอชนแดน</t>
  </si>
  <si>
    <t>มูลนิร่วมกตัญญู อำเภอหล่มเก่า</t>
  </si>
  <si>
    <t>มูลนิร่วมกตัญญู อำเภอวังโป่ง</t>
  </si>
  <si>
    <t>มูลนิร่วมกตัญญู อำเภอเมือง</t>
  </si>
  <si>
    <t>สมาคมสว่างมงคลศรัธาธรรมสถาน อำเภอหล่มสัก</t>
  </si>
  <si>
    <t>สมาคมกู้ชีพ - กู้ภัยชนแดนสงเคราะห์</t>
  </si>
  <si>
    <t>สมาคมกู้ภัยสรรเพชญ เพชรบูรณ์</t>
  </si>
  <si>
    <t>ชมรมกู้ชีพ - กู้ภัยวังโป่งร่วมใจ</t>
  </si>
  <si>
    <t>หน่วยกู้ภัยสว่างบึงสามพันธรรมสถาน</t>
  </si>
  <si>
    <t>สมาคมกกไทร อำเภอหล่มสัก</t>
  </si>
  <si>
    <t>สมาคมกกไทร อำเภอน้ำหนาว</t>
  </si>
  <si>
    <t>0842351669</t>
  </si>
  <si>
    <t>0869311242</t>
  </si>
  <si>
    <t>0845734628</t>
  </si>
  <si>
    <t>0805118332</t>
  </si>
  <si>
    <t>0810452477</t>
  </si>
  <si>
    <t>0892026302</t>
  </si>
  <si>
    <t>0838750791</t>
  </si>
  <si>
    <t>0992762120</t>
  </si>
  <si>
    <t>0816440063</t>
  </si>
  <si>
    <t>0875731669</t>
  </si>
  <si>
    <t xml:space="preserve">มูลนิธิร่มโพธิ์เพชรบูรณ์ </t>
  </si>
  <si>
    <t>08652055579</t>
  </si>
  <si>
    <t>0819940235</t>
  </si>
  <si>
    <t>0810836758</t>
  </si>
  <si>
    <t>08173853428</t>
  </si>
  <si>
    <t>0858781614</t>
  </si>
  <si>
    <t>0615827689</t>
  </si>
  <si>
    <t>สมาคมอาสาสมัครกู้ภัยจังหวัดแพร่</t>
  </si>
  <si>
    <t>กู้ภัยสูงเม่น</t>
  </si>
  <si>
    <t>กู้ภัยไทรย้อย</t>
  </si>
  <si>
    <t>กู้ภัยลอง</t>
  </si>
  <si>
    <t>กู้ภัยสองรวมใจ</t>
  </si>
  <si>
    <t>0815951192</t>
  </si>
  <si>
    <t>0819502084</t>
  </si>
  <si>
    <t>0821887184</t>
  </si>
  <si>
    <t>0818828495</t>
  </si>
  <si>
    <t>0877890019</t>
  </si>
  <si>
    <t>0816575000</t>
  </si>
  <si>
    <t>081801863</t>
  </si>
  <si>
    <t>41. ภูเก็ต</t>
  </si>
  <si>
    <t>มูลนิธิกุศลธรรมภูเก็ต</t>
  </si>
  <si>
    <t>ภูเก็ตร่วมใจกู้ภัย</t>
  </si>
  <si>
    <t>26. บึงกาฬ</t>
  </si>
  <si>
    <t>42. มหาสารคาม</t>
  </si>
  <si>
    <t>0898403882</t>
  </si>
  <si>
    <t>0883378264</t>
  </si>
  <si>
    <t>43. มุกดาหาร</t>
  </si>
  <si>
    <t>สมาคมกู้ภัยร่วมใจยโสธร</t>
  </si>
  <si>
    <t>สมาคมคำเขื่อนแก้ว</t>
  </si>
  <si>
    <t>สมาคมกู้ภัยร่วมใจเลิงนกทาการกุศล</t>
  </si>
  <si>
    <t>หน่วยกู้ภัยพรพระแม่</t>
  </si>
  <si>
    <t>หน่วยกู้ภัยฮุก 31 จุดยโสธร</t>
  </si>
  <si>
    <t>สมาคมกู้ภัยมหาชนะชัย</t>
  </si>
  <si>
    <t>ชมรมกู้ภัยฟ้ารุ่ง เลิงนกทา</t>
  </si>
  <si>
    <t>0868693666</t>
  </si>
  <si>
    <t>0999269504</t>
  </si>
  <si>
    <t>0851025132</t>
  </si>
  <si>
    <t>0892597796</t>
  </si>
  <si>
    <t>0801555765</t>
  </si>
  <si>
    <t>0849627373</t>
  </si>
  <si>
    <t>0818784122</t>
  </si>
  <si>
    <t>มูลนิธิเจ้าแม่ลิ้มกอเหนียว</t>
  </si>
  <si>
    <t>มูลนิธิเจ้าแม่ทับทิม</t>
  </si>
  <si>
    <t>สมาคมกู้ชีพกู้ภัยอำเภอเบตง</t>
  </si>
  <si>
    <t xml:space="preserve">มูลนิธิฮิลลาลอะห์มัร </t>
  </si>
  <si>
    <t>สมาคมกู้ชีพกู้ภัย คอกช้าง</t>
  </si>
  <si>
    <t>มูลนิธิกวนอิมเมตตาธรรมเบตง</t>
  </si>
  <si>
    <t>ชมรมศูนย์กู้ชีพกู้ภัย ตลาดเก่า</t>
  </si>
  <si>
    <t>สมาคมแสงธรรมรัตน์การกุศล (หน่วยกู้ภัยอโสก)</t>
  </si>
  <si>
    <t>กู้ชีพศิลานคร</t>
  </si>
  <si>
    <t>สมาคมนครสาเกตุกุศลสงเคราะห์</t>
  </si>
  <si>
    <t>สมาคมจันทคุณแสนธรรมการกุศล</t>
  </si>
  <si>
    <t>มูลนิธิประภัสสรปัญญาพล</t>
  </si>
  <si>
    <t>สมาคมเกษตรวิสัยร่วมใจการกุศล (กู้ภัยเมืองเกษ)</t>
  </si>
  <si>
    <t>สมาคมกู้ภัยทางหลวงน้อยเอ็ด</t>
  </si>
  <si>
    <t>หน่วยกู้ภัยฮุก 31 สุวรรณภูมิ</t>
  </si>
  <si>
    <t>0814713949</t>
  </si>
  <si>
    <t>0815847025</t>
  </si>
  <si>
    <t>0955404300</t>
  </si>
  <si>
    <t>0851405207</t>
  </si>
  <si>
    <t>0877228990</t>
  </si>
  <si>
    <t>0812624804</t>
  </si>
  <si>
    <t>0862286860</t>
  </si>
  <si>
    <t>มูลนิธิระนองสงเคราะห์</t>
  </si>
  <si>
    <t>มูลนิธิคุณธรรมสงเคราะห์เต็กก่า จีแม่งเกาะระนอง</t>
  </si>
  <si>
    <t>07781100</t>
  </si>
  <si>
    <t>50. ราชบุรี</t>
  </si>
  <si>
    <t>มูลนิธิสว่างสาธารณกุศล (สว่างราชบุรี)</t>
  </si>
  <si>
    <t>มูลนิธิปฐมบรมราชานุสรณ์</t>
  </si>
  <si>
    <t>มูลนิธิรวมใจการกุศลราชบุรี</t>
  </si>
  <si>
    <t>มูลนิธิประชานุกูล</t>
  </si>
  <si>
    <t>0818891819</t>
  </si>
  <si>
    <t>0844779656</t>
  </si>
  <si>
    <t>0899497474</t>
  </si>
  <si>
    <t>0813004029</t>
  </si>
  <si>
    <t>มูลนิธิกู้ภัยปลวกแดง</t>
  </si>
  <si>
    <t>มูลนิธิสยามระยอง</t>
  </si>
  <si>
    <t>สมาคมกู้ภัยร่วมใจเมืองเลย</t>
  </si>
  <si>
    <t>042612076</t>
  </si>
  <si>
    <t>045612821</t>
  </si>
  <si>
    <t>มูลนิธิสว่างจิตต์ ศณีสะเกษธรรมสถาน</t>
  </si>
  <si>
    <t>มูลนิธิศรีสะเกษสงเคราะห์</t>
  </si>
  <si>
    <t>สมาคมกู้ภัยมิตรภาพรวมใจ</t>
  </si>
  <si>
    <t>สมาคม VR กู้ภัย 2540</t>
  </si>
  <si>
    <t>สมาคมกู้ภัยพิทักษ์</t>
  </si>
  <si>
    <t>สมาคมหน่วยกู้ภัยสว่างพังโคน</t>
  </si>
  <si>
    <t>สมาคมกู้ภัยวานรนิวาส</t>
  </si>
  <si>
    <t>สมาคมกู้ภัยคำหอม</t>
  </si>
  <si>
    <t>มูลนิธิสว่างแดนดิน</t>
  </si>
  <si>
    <t>สมาคมกู้ภัยภูพาน</t>
  </si>
  <si>
    <t>สมาคมกู้ภัยร่วมใจฮางโฮง</t>
  </si>
  <si>
    <t>สมาคมกู้ภัยราชสีห์ภูพานกตัญญู</t>
  </si>
  <si>
    <t>มูลนิธิเพชรเกษมสกลนคร</t>
  </si>
  <si>
    <t>สมาคมกู้ภัยร่วมใจมุกดาหาร</t>
  </si>
  <si>
    <t>มูลนิธิการกุศลมุกดาหาร เต็กก่า จีหมกเกาะ</t>
  </si>
  <si>
    <t>มูลนิธิพุทไธสวรรย์ ลพบุรี</t>
  </si>
  <si>
    <t>มูลนิธิปอเต็กตึ๊ง</t>
  </si>
  <si>
    <t>สมาคมกู้ภัยพลางพิทักษ์ชีพ</t>
  </si>
  <si>
    <t>สมาคมกู้ชีพ - กู้ภัย นรสิงห์</t>
  </si>
  <si>
    <t>สมาคมกู้ภัยขุนลาน</t>
  </si>
  <si>
    <t>สมาคมกู้ภัยพะเยาร่วมใจ</t>
  </si>
  <si>
    <t>มูลนิธิลือชา</t>
  </si>
  <si>
    <t>กู้ภัยตำรวจทางหลวงพะเยา</t>
  </si>
  <si>
    <t>สมาคมร่วมกุศลพะเยา</t>
  </si>
  <si>
    <t>สมาคมกู้ภัยท่าวังทอง</t>
  </si>
  <si>
    <t>กู้ภัยปงพิทักษ์ชีพ</t>
  </si>
  <si>
    <t>หน่วยกู้ชีพกู้ภัยท่าฟ้ารวมใจ</t>
  </si>
  <si>
    <t>สมาคมกู้ภัยร่มโพธิ์ พะเยา</t>
  </si>
  <si>
    <t>สมาคมกู้ภัยนทีธรรม</t>
  </si>
  <si>
    <t>มูลนิธิสว่างศรีวิไลธรรม บึงกาฬ</t>
  </si>
  <si>
    <t>สมาคมกู้ภัยร่วมใจบึงกาฬ</t>
  </si>
  <si>
    <t>สมาคมกู้ภัยสัจธรรมเซการ่วมกุศล</t>
  </si>
  <si>
    <t>มูลนิธิสว่างสงขลาร่วมใจสงขลา</t>
  </si>
  <si>
    <t>มูลนิธิมิตรมิตรภาพสามัคคี</t>
  </si>
  <si>
    <t>ศูนย์กู้ชีพกู้ภัยมัชฌิมา หาดใหญ่</t>
  </si>
  <si>
    <t>ศูนย์บริการฉุกเฉินและบรรเทาสาธารณภัย ม.อ. หาดใหญ่</t>
  </si>
  <si>
    <t>0810904448</t>
  </si>
  <si>
    <t>0950761022</t>
  </si>
  <si>
    <t>0834604798</t>
  </si>
  <si>
    <t>074750569</t>
  </si>
  <si>
    <t>074728072</t>
  </si>
  <si>
    <t>มูลนิธิกู้ชีพกู้ภัยร่มไทร</t>
  </si>
  <si>
    <t>มูลนิธิธรรมรังษี</t>
  </si>
  <si>
    <t>มูลนิธิฮิลาลอะห์มัร</t>
  </si>
  <si>
    <t>กู้ชีพกู้ภัยดอกโดน</t>
  </si>
  <si>
    <t>เรารักษ์ท่าแพ</t>
  </si>
  <si>
    <t>มูลนิธิร่วมกุศลสมุทราปราการ</t>
  </si>
  <si>
    <t>สมาคมกู้ภัยสมุทราปราการ</t>
  </si>
  <si>
    <t>มูลนิธิกู้ภัยบางปู 811</t>
  </si>
  <si>
    <t>อาสาสมัครบรรเทาสาธารณภัย บางพลี</t>
  </si>
  <si>
    <t>อาสาสมัครบรรเทาสาธารณภัย สมุทรปราการ</t>
  </si>
  <si>
    <t>มูลนิธิเจ้าพ่อหลวง สว่างบุญเพ็ญธรรมสถาน</t>
  </si>
  <si>
    <t>สมาคมพระประแดงสงเคราะห์</t>
  </si>
  <si>
    <t>อาสาสมัครบรรเทาสาธารณภัย สำโรง</t>
  </si>
  <si>
    <t>ชมรมบรรเทาภัยป้อมพระจุล</t>
  </si>
  <si>
    <t>021758668</t>
  </si>
  <si>
    <t>0968905792</t>
  </si>
  <si>
    <t>0835654526</t>
  </si>
  <si>
    <t>023381174</t>
  </si>
  <si>
    <t>0629455056</t>
  </si>
  <si>
    <t>024625244</t>
  </si>
  <si>
    <t>มูลนิธิสว่างเบญจธรรม</t>
  </si>
  <si>
    <t>มูลนิธิสรรพราเชนทร์</t>
  </si>
  <si>
    <t>0819192053</t>
  </si>
  <si>
    <t>034411013</t>
  </si>
  <si>
    <t>0820021699</t>
  </si>
  <si>
    <t>0869768835</t>
  </si>
  <si>
    <t>0928243934</t>
  </si>
  <si>
    <t>0944265255</t>
  </si>
  <si>
    <t>0853753809</t>
  </si>
  <si>
    <t>44. แม่ฮ่องสอน</t>
  </si>
  <si>
    <t>45. ยโสธร</t>
  </si>
  <si>
    <t>46. ยะลา</t>
  </si>
  <si>
    <t>47. ร้อยเอ็ด</t>
  </si>
  <si>
    <t>48. ระนอง</t>
  </si>
  <si>
    <t>49. ระยอง</t>
  </si>
  <si>
    <t>51. ลพบุรี</t>
  </si>
  <si>
    <t>53. ลำพูน</t>
  </si>
  <si>
    <t>54. เลย</t>
  </si>
  <si>
    <t>55. ศรีสะเกษ</t>
  </si>
  <si>
    <t>56. สกลนคร</t>
  </si>
  <si>
    <t>57. สงขลา</t>
  </si>
  <si>
    <t>58. สตูล</t>
  </si>
  <si>
    <t>59. สมุทรปราการ</t>
  </si>
  <si>
    <t>60. สมุทรสงคราม</t>
  </si>
  <si>
    <t>61. สมุทรสาคร</t>
  </si>
  <si>
    <t>62. สระแก้ว</t>
  </si>
  <si>
    <t>63. สระบุรี</t>
  </si>
  <si>
    <t>มูลนิธิธารน้ำใจบรรเทาสาธารณภัย</t>
  </si>
  <si>
    <t>มูลนิธิการกุศลสมุทราสาคร</t>
  </si>
  <si>
    <t>มูลนิธิบ้านแพ้วอาสา</t>
  </si>
  <si>
    <t>ชมรมบรรเทาสาธารณภัยเฉพาะกิจ</t>
  </si>
  <si>
    <t>ชมรมจิตอาสาเรือเร็ว บ้านแพ้ว</t>
  </si>
  <si>
    <t>มูลนิธิสว่างสระแก้วธรรมสถาน</t>
  </si>
  <si>
    <t>มูลนิธิสว่างเที่ยงธรรมสถานอรัญประเทศ</t>
  </si>
  <si>
    <t>มูลนิธิกู้ภัยอรัญประเทศ</t>
  </si>
  <si>
    <t>0819416988</t>
  </si>
  <si>
    <t>0902989685</t>
  </si>
  <si>
    <t>0859177641</t>
  </si>
  <si>
    <t>0813981001</t>
  </si>
  <si>
    <t>มูลนิธิพุทธสมาคมสว่างรัตนตรัยธรรมสถานจังหวัดสระบุรี</t>
  </si>
  <si>
    <t>มูลนิธิร่วมกตัญญูจังหวัดสระบุรี</t>
  </si>
  <si>
    <t>สมาคมกู้ภัยดวงตะวัน</t>
  </si>
  <si>
    <t>0819940744</t>
  </si>
  <si>
    <t>0863567463</t>
  </si>
  <si>
    <t>0944636995</t>
  </si>
  <si>
    <t>สมาคมกู้ภัยลำปาง</t>
  </si>
  <si>
    <t>บัญชีรายชื่อองค์การสาธารณกุศล จังหวัดลำปาง</t>
  </si>
  <si>
    <t>ลำดับ</t>
  </si>
  <si>
    <t>ชื่อองค์การสาธารณกุศล</t>
  </si>
  <si>
    <t>หมายเลขโทรศัพท์</t>
  </si>
  <si>
    <t>หมายเหตุ</t>
  </si>
  <si>
    <t>มูลนิธิกู้ภัยสว่างนครลำปาง</t>
  </si>
  <si>
    <t>054-221666</t>
  </si>
  <si>
    <t>054-224367</t>
  </si>
  <si>
    <t>มูลนิธิลำปางสงเคราะห์</t>
  </si>
  <si>
    <t>054-227581</t>
  </si>
  <si>
    <t>สมาคมกู้ภัยออมบุญเถิน</t>
  </si>
  <si>
    <t>087-0340563</t>
  </si>
  <si>
    <t>สมาคมกู้ภัยอัมรินทร์</t>
  </si>
  <si>
    <t>088-269-1712</t>
  </si>
  <si>
    <t>สมาคมกู้ภัยต้นธงชัย</t>
  </si>
  <si>
    <t>089-555-9929</t>
  </si>
  <si>
    <t>สมาคมกู้ภัยวังเหนือ</t>
  </si>
  <si>
    <t>080-496-7020</t>
  </si>
  <si>
    <t>มูลนิธิกู้ภัยสว่างนครลำพูน</t>
  </si>
  <si>
    <t>สมาคมกู้ภัยคนเมืองลำพูน</t>
  </si>
  <si>
    <t>สมาคมกู้ชีพกู้ภัยลำพูน</t>
  </si>
  <si>
    <t>สมาคมกู้ภัยอัมรินทร์ ลำพูน</t>
  </si>
  <si>
    <t>สมาคมกู้ภัยอัมรินทร์ ลำปาง</t>
  </si>
  <si>
    <t>สมาคมกู้ภัยลี้</t>
  </si>
  <si>
    <t>64. สิงห์บุรี</t>
  </si>
  <si>
    <t>0895145860</t>
  </si>
  <si>
    <t>0819465106</t>
  </si>
  <si>
    <t>0897891029</t>
  </si>
  <si>
    <t>65. สุโขทัย</t>
  </si>
  <si>
    <t>0866748066</t>
  </si>
  <si>
    <t>0894390205</t>
  </si>
  <si>
    <t>0854003334</t>
  </si>
  <si>
    <t>0882751842</t>
  </si>
  <si>
    <t>0888815675</t>
  </si>
  <si>
    <t>0817270899</t>
  </si>
  <si>
    <t>0953233737</t>
  </si>
  <si>
    <t>66. สุพรรณบุรี</t>
  </si>
  <si>
    <t>0810065237</t>
  </si>
  <si>
    <t>0863719159</t>
  </si>
  <si>
    <t>0983177998</t>
  </si>
  <si>
    <t>0822948882</t>
  </si>
  <si>
    <t>0812894444</t>
  </si>
  <si>
    <t>0989194052</t>
  </si>
  <si>
    <t>0823590649</t>
  </si>
  <si>
    <t>0628599992</t>
  </si>
  <si>
    <t>สมาคมอาสาสมัครกู้ชีพและบรรเทาสาธารณภัยเมืองสุพรรณบุรี</t>
  </si>
  <si>
    <t>สมาคมเณรแก้วกู้ภัยทางหลวงสุพรรณบุรี</t>
  </si>
  <si>
    <t>ชมรมกู้ภัยจักรนารายณ์</t>
  </si>
  <si>
    <t>สมาคมร่วมใจสวนแตง สุพรรณบุรี</t>
  </si>
  <si>
    <t>สมาคมจิตอาสาดอกแก้ว</t>
  </si>
  <si>
    <t>มูลนิธิประภัตร โพธสุธน</t>
  </si>
  <si>
    <t>มูลนิธิเสมอกันกู้ภัยสุพรรณบุรี</t>
  </si>
  <si>
    <t>สมาคมพิทักษ์ประชากู้ภัยสวรรคโลก</t>
  </si>
  <si>
    <t>กู้ภัยจิตอาสาวัดใหม่เจริญผล</t>
  </si>
  <si>
    <t>สมาคมกู้ภัยศรีสำโรง</t>
  </si>
  <si>
    <t>มูลนิธิร่วมมิตรสุโขทัย</t>
  </si>
  <si>
    <t>ศูนย์ประสานงานมูลนิธิมิราเคิล ออฟไลฟ์ สุโขทัย</t>
  </si>
  <si>
    <t>สมาคมกู้ภัยจังหวัดสิงห์บุรี</t>
  </si>
  <si>
    <t>67. สุราษฎร์ธานี</t>
  </si>
  <si>
    <t>68. สุรินทร์</t>
  </si>
  <si>
    <t>สมาคมกู้ภัยวัดสว่างอารมณ์</t>
  </si>
  <si>
    <t>มูลนิธิธรรมรัศมีมณีรัตน์ สุรินทร์</t>
  </si>
  <si>
    <t>มูลนิธิสว่างซาเซี้ยกง สุรินทร์</t>
  </si>
  <si>
    <t>มูลนิธิบรรเทาสาธารณภัย แม่ฮ่องสอน</t>
  </si>
  <si>
    <t>สมาคมกู้ภัยร่วมแม่ฮ่องสอน</t>
  </si>
  <si>
    <t>สมาคมกู้ชีพ กู้ภัย แม่ฮ่องสอน</t>
  </si>
  <si>
    <t>69. หนองคาย</t>
  </si>
  <si>
    <t>มูลนิธิสว่างคงคาธรรมสถาน</t>
  </si>
  <si>
    <t>สมาคมหนองคายการกุศล</t>
  </si>
  <si>
    <t>0818718888</t>
  </si>
  <si>
    <t>0850051009</t>
  </si>
  <si>
    <t>70. หนองบัวลำภู</t>
  </si>
  <si>
    <t>สมาคมกู้ภัยนเรศวร</t>
  </si>
  <si>
    <t>สมาคมนากลางสงเคราะห์การกุศล</t>
  </si>
  <si>
    <t>สมาคมกู้ภัยพระไชยเชษฐาธิราช</t>
  </si>
  <si>
    <t>หน่วยอาสากู้ภัยโนนสัง</t>
  </si>
  <si>
    <t>สมาคมหนองบัวลำภูการกุศล อำเภอเมือง</t>
  </si>
  <si>
    <t>0862244560</t>
  </si>
  <si>
    <t>0828367669</t>
  </si>
  <si>
    <t>0610573049</t>
  </si>
  <si>
    <t>0878668828</t>
  </si>
  <si>
    <t>0807570545</t>
  </si>
  <si>
    <t>0879520944</t>
  </si>
  <si>
    <t>71. อ่างทอง</t>
  </si>
  <si>
    <t>สมาคมกู้ภัยจังหวัดอ่างทอง</t>
  </si>
  <si>
    <t>มูลนิธิการกุศลวิเศษไชยชาญ</t>
  </si>
  <si>
    <t>สมาคมกู้ภัยวิเศษชัยชาญ</t>
  </si>
  <si>
    <t>0813099997</t>
  </si>
  <si>
    <t>0803287429</t>
  </si>
  <si>
    <t>0895483906</t>
  </si>
  <si>
    <t>0644794992</t>
  </si>
  <si>
    <t>72. อุดรธานี</t>
  </si>
  <si>
    <t>73. อุทัยธานี</t>
  </si>
  <si>
    <t>74. อุตรดิตถ์</t>
  </si>
  <si>
    <t>75. อุบลราชธานี</t>
  </si>
  <si>
    <t>76. อำนาจเจริญ</t>
  </si>
  <si>
    <t>77. กรุงเทพมหานคร</t>
  </si>
  <si>
    <t>0817279265</t>
  </si>
  <si>
    <t>0819533373</t>
  </si>
  <si>
    <t>0901490591</t>
  </si>
  <si>
    <t>0623916573</t>
  </si>
  <si>
    <t>มูลนิธิกู้ภัยอุทัยธานี</t>
  </si>
  <si>
    <t>มูลนิธิกู้ภัยร่วมใจอุทัยธานี</t>
  </si>
  <si>
    <t>ชมรมกู้ภัยเมืองพระชนก</t>
  </si>
  <si>
    <t>มูลนิธิอุตรดิตถ์สงเคราะห์</t>
  </si>
  <si>
    <t>สมาคมกู้ภัยวัดหมอนไม้</t>
  </si>
  <si>
    <t>มูลนิธิการกุศลอุบลราชธานีจีตัมเกาะ</t>
  </si>
  <si>
    <t>มูลนิธิสว่างบูชาธรรม</t>
  </si>
  <si>
    <t>สมาคมกู้ภัยอุบลราชธานี</t>
  </si>
  <si>
    <t>045265226</t>
  </si>
  <si>
    <t>สมาคมกู้ภัยอำนาจเจริญ</t>
  </si>
  <si>
    <t>มูลนิธิ กู้ภัย ร่มไทร</t>
  </si>
  <si>
    <t>มูลนิธิเพชรเกษม</t>
  </si>
  <si>
    <t>มูลนิธิสยามรวมใจ ปู่อินทร์</t>
  </si>
  <si>
    <t>สมาคมกู้ภัยอัมรินทร์ ตอบโต้ภยพิบัติ - ธนบุรี</t>
  </si>
  <si>
    <t>สมาคมอาสาสมัครบรรเทาสาธารณภัยแห่งประเทศไทย</t>
  </si>
  <si>
    <t xml:space="preserve">มูลนิธิธรรมประทีปสัมโพธิญาณ </t>
  </si>
  <si>
    <t>ศูนย์บรรเทาสาธารณภัยภูมินทร์</t>
  </si>
  <si>
    <t>รวม</t>
  </si>
  <si>
    <t>มูลนิธิกุศลศรัทธาสุราษฎร์ธานี</t>
  </si>
  <si>
    <t>มูลนิธิสยามรวมใจปู่อินทร์</t>
  </si>
  <si>
    <t>077287630</t>
  </si>
  <si>
    <t>0862667908</t>
  </si>
  <si>
    <t>มูลนิธิอุดรสว่างเมธาธรรมสถาน</t>
  </si>
  <si>
    <t>มูลนิธิประชาพัฒนาธรรมกุมภวาปี</t>
  </si>
  <si>
    <t>ศูนย์กู้ภัยอาสาตำรวจทางหลวงอุดรธานี</t>
  </si>
  <si>
    <t>มูลนิธิอุดรสว่างเมธาธรรมสถาน สาขาทุ่งฝน</t>
  </si>
  <si>
    <t>042245463</t>
  </si>
  <si>
    <t>042221867</t>
  </si>
  <si>
    <t>0619523366</t>
  </si>
  <si>
    <t>0990734400</t>
  </si>
  <si>
    <t>สมาคมกู้ภัยสว่างนาวาธาตุพนม</t>
  </si>
  <si>
    <t>กู้ภัยศรีสัตต นครพนม</t>
  </si>
  <si>
    <t>สมาคม วีอาร์ กู้ภัย ลำโขงเฟรนด์ชิพ</t>
  </si>
  <si>
    <t>สมาคมเมตตาธรรมทิพยสถาน จุดนครพนม</t>
  </si>
  <si>
    <t>08 1886 5403</t>
  </si>
  <si>
    <t>08 6203 3460</t>
  </si>
  <si>
    <t>มูลนิธิพัทลุงการกุศลมูลนิธิ (หน่วยกู้ภัยพัทลุง)</t>
  </si>
  <si>
    <t>มูลนิธิเพชรเกษม สาขายโสธร</t>
  </si>
  <si>
    <t>0857877889</t>
  </si>
  <si>
    <t>หน่วยกู้ภัย 191 ตำรวจภูธรจังหวัดหนองคาย</t>
  </si>
  <si>
    <t>สมาคมกู้ภัยร่วมศรัทธาหนองคายการกุศล</t>
  </si>
  <si>
    <t>สมาคมกู้ภัยร่วมใจท่าบ่อ จังหวัดหนองคาย</t>
  </si>
  <si>
    <t>042411191</t>
  </si>
  <si>
    <t>0963393693</t>
  </si>
  <si>
    <t>0958831669</t>
  </si>
  <si>
    <t>077880988</t>
  </si>
  <si>
    <t>0954411788</t>
  </si>
  <si>
    <t>0819884838</t>
  </si>
  <si>
    <t>0612061098</t>
  </si>
  <si>
    <t>08 6215 6377</t>
  </si>
  <si>
    <t>08 6199 5212</t>
  </si>
  <si>
    <t>08 0383 8088</t>
  </si>
  <si>
    <t>08 1284 9880</t>
  </si>
  <si>
    <t>08 1469 9693</t>
  </si>
  <si>
    <t>08 9439 8022</t>
  </si>
  <si>
    <t>08 7204 5181</t>
  </si>
  <si>
    <t>08 5875 9612</t>
  </si>
  <si>
    <t>08 7841 7291</t>
  </si>
  <si>
    <t>08 9461 3702</t>
  </si>
  <si>
    <t>08 1040 9955</t>
  </si>
  <si>
    <t>08 4988 6517</t>
  </si>
  <si>
    <t>06 4423 2532</t>
  </si>
  <si>
    <t>08 9269 5781</t>
  </si>
  <si>
    <t>09 7928 9711</t>
  </si>
  <si>
    <t>08 1405 0547</t>
  </si>
  <si>
    <t>08 8830 6800</t>
  </si>
  <si>
    <t>08 6738 0939</t>
  </si>
  <si>
    <t>08 2532 4008</t>
  </si>
  <si>
    <t>08 3118 5558</t>
  </si>
  <si>
    <t>กู้ภัยเจ้าคุณพัฒน์หนองบัว</t>
  </si>
  <si>
    <t>09 6116 1669</t>
  </si>
  <si>
    <t>มูลนิธิมิตรภาพมงคลธรรม</t>
  </si>
  <si>
    <t>0636529891</t>
  </si>
  <si>
    <t>สมาคมหลวงปู่ไต้ฮงกง ศูนย์วัฒนะ จังหวัดตาก</t>
  </si>
  <si>
    <t>0951987909</t>
  </si>
  <si>
    <t>0979261669</t>
  </si>
  <si>
    <t>0898633366</t>
  </si>
  <si>
    <t>0968391825</t>
  </si>
  <si>
    <t>06561232809</t>
  </si>
  <si>
    <t>0981832641</t>
  </si>
  <si>
    <t>0822246366</t>
  </si>
  <si>
    <t>0652584431</t>
  </si>
  <si>
    <t>0972602196</t>
  </si>
  <si>
    <t>0951870454</t>
  </si>
  <si>
    <t>มูลนิธิเมตตาธรรมสกลนคร</t>
  </si>
  <si>
    <t>0855954305</t>
  </si>
  <si>
    <t>สมาคมกู้ภัยอุทิศ</t>
  </si>
  <si>
    <t>0894166099</t>
  </si>
  <si>
    <t>0898557185</t>
  </si>
  <si>
    <t>0930369308</t>
  </si>
  <si>
    <t>0969414185</t>
  </si>
  <si>
    <t>0933211630</t>
  </si>
  <si>
    <t>0821121669</t>
  </si>
  <si>
    <t>0824817899</t>
  </si>
  <si>
    <t>0613657985</t>
  </si>
  <si>
    <t>0652383249</t>
  </si>
  <si>
    <t>0875440538</t>
  </si>
  <si>
    <t>0946288351</t>
  </si>
  <si>
    <t>0626351424</t>
  </si>
  <si>
    <t>0622077080</t>
  </si>
  <si>
    <t>0801329326</t>
  </si>
  <si>
    <t>09877566247</t>
  </si>
  <si>
    <t>0806712333</t>
  </si>
  <si>
    <t>มูลนิธิสยามพะเยา สำนักงานใหญ่ อำเภอเชียงคำ</t>
  </si>
  <si>
    <t>มูลนิธิสยามพะเยา จุดพะเยา</t>
  </si>
  <si>
    <t>มูลนิธิสยามพะเยา จุดเชียงม่วน</t>
  </si>
  <si>
    <t>สมาคมกู้ชีพกู้ภัยเชียงม่วน</t>
  </si>
  <si>
    <t>076246301</t>
  </si>
  <si>
    <t>0987045365</t>
  </si>
  <si>
    <t>0818623195</t>
  </si>
  <si>
    <t>0861430819</t>
  </si>
  <si>
    <t>0617721669</t>
  </si>
  <si>
    <t>0813825751</t>
  </si>
  <si>
    <t>มูลนิธิร่วมกตัญญูลพบุรี</t>
  </si>
  <si>
    <t>มูลนิธิป่อเต็กตึ๊ง ลพบุรี</t>
  </si>
  <si>
    <t>มูลนิธิพุทธรรมสงเคราะห์ลำนารายณ์ (พงไล้)</t>
  </si>
  <si>
    <t>มูลนิธิลำนารายณ์</t>
  </si>
  <si>
    <t>มูลนิธิกู้ภัยสว่างอริโยธรรมสถานบ้านหมี่</t>
  </si>
  <si>
    <t>สมาคมกู้ภัยโคกสำโรงสงเคราะห์</t>
  </si>
  <si>
    <t>มูลนิธิจิ้นฮ้วนเส็ง</t>
  </si>
  <si>
    <t>0819699516</t>
  </si>
  <si>
    <t>0819941604</t>
  </si>
  <si>
    <t>0901187079</t>
  </si>
  <si>
    <t>0639419936</t>
  </si>
  <si>
    <t>0819482949</t>
  </si>
  <si>
    <t>0861306241</t>
  </si>
  <si>
    <t>0833733633</t>
  </si>
  <si>
    <t>0842176944</t>
  </si>
  <si>
    <t>มูลนิธิอุดรสว่างเมธาธรรมสถาน สาขาเพ็ญ</t>
  </si>
  <si>
    <t>มูลนิธิอุดรสว่างเมธาธรรมสถาน สาขาบ้านผือ</t>
  </si>
  <si>
    <t>มูลนิธิอุดรสว่างเมธาธรรมสถาน สาขากุดจับ</t>
  </si>
  <si>
    <t>มูลนิธิอุดรสว่างเมธาธรรมสถาน สาขาบ้านดุง</t>
  </si>
  <si>
    <t>มูลนิธิอุดรสว่างเมธาธรรมสถาน สาขาหนองหาน</t>
  </si>
  <si>
    <t>มูลนิธิอุดรสว่างเมธาธรรมสถาน สาขากู่แก้ว</t>
  </si>
  <si>
    <t>มูลนิธิอุดรสว่างเมธาธรรมสถาน สาขาหนองวัวขอ</t>
  </si>
  <si>
    <t>มูลนิธิอุดรสว่างเมธาธรรมสถาน สาขาสร้างคอม</t>
  </si>
  <si>
    <t>มูลนิธิอุดรสว่างเมธาธรรมสถาน สาขาหนองแสง</t>
  </si>
  <si>
    <t>มูลนิธิอุดรสว่างเมธาธรรมสถาน สาขาน้ำโสม</t>
  </si>
  <si>
    <t>มูลนิธิอุดรสว่างเมธาธรรมสถาน สาขานายูง</t>
  </si>
  <si>
    <t>มูลนิธิอุดรสว่างเมธาธรรมสถาน สาขาหนองสระปลา</t>
  </si>
  <si>
    <t xml:space="preserve">มูลนิธิส่งเสริมธรรมแห่งอุดรธานี </t>
  </si>
  <si>
    <t>มูลนิธิส่งเสริมธรรมแห่งอุดรธานี สาขาหนองหาน</t>
  </si>
  <si>
    <t>มูลนิธิส่งเสริมธรรมแห่งอุดรธานี  สาขากุดจับ</t>
  </si>
  <si>
    <t>มูลนิธิส่งเสริมธรรมแห่งอุดรธานี สาขาบ้านดุง</t>
  </si>
  <si>
    <t>มูลนิธิคุณวิโรกุศลสงเคราะห์ อำเภอศรีธาตุ</t>
  </si>
  <si>
    <t>0813803004</t>
  </si>
  <si>
    <t>มูลนิธิบ้วนเต็กกุศลสถานตรัง อำเภอโต๊ะหมิง</t>
  </si>
  <si>
    <t>สมาคมกู้ภัยพิทักษ์ชีพการกุศลสงเคราะห์ นานอน</t>
  </si>
  <si>
    <t>มูลนิธิสว่างภักดีตรังธรรมสถาน จุดสิเกา</t>
  </si>
  <si>
    <t>มูลนิธิสว่างภักดีตรังธรรมสถาน จุดนาโยง</t>
  </si>
  <si>
    <t>มูลนิธิสว่างภักดีตรังธรรมสถาน จุดย่านตาขาว</t>
  </si>
  <si>
    <t>มูลนิธิสว่างภักดีตรังธรรมสถาน จุดรัษฎา</t>
  </si>
  <si>
    <t>มูลนิธิสว่างภักดีตรังธรรมสถาน จุดวังวิเศษ</t>
  </si>
  <si>
    <t>มูลนิธิสว่างภักดีตรังธรรมสถาน จุดห้วยยอด</t>
  </si>
  <si>
    <t>057215554</t>
  </si>
  <si>
    <t>0944813116</t>
  </si>
  <si>
    <t>0806994398</t>
  </si>
  <si>
    <t>0857892056</t>
  </si>
  <si>
    <t>0901703275</t>
  </si>
  <si>
    <t>0635109266</t>
  </si>
  <si>
    <t>0635499635</t>
  </si>
  <si>
    <t>0848609249</t>
  </si>
  <si>
    <t>0600713385</t>
  </si>
  <si>
    <t>0810837999</t>
  </si>
  <si>
    <t>0987430010</t>
  </si>
  <si>
    <t>0813754145</t>
  </si>
  <si>
    <t>0891798610</t>
  </si>
  <si>
    <t>มูลนิธิประชาสันติสุขจังหวัดกระบี่ (เขตอำเภอเมืองกระบี่)</t>
  </si>
  <si>
    <t>มูลนิธิประชาสันติสุขจังหวัดกระบี่ (เขตอำเภอเขาพนม)</t>
  </si>
  <si>
    <t>มูลนิธิประชาสันติสุขจังหวัดกระบี่ (เขตอำเภอคลองท่อม)</t>
  </si>
  <si>
    <t>มูลนิธิประชาสันติสุขจังหวัดกระบี่ (เขตอำเภอเหนือคลอง)</t>
  </si>
  <si>
    <t>มูลนิธิมิราเคิล ออฟไลฟ์ (เขตอำเภอเมืองกระบี่)</t>
  </si>
  <si>
    <t>มูลนิธิมิราเคิล ออฟไลฟ์ (เขตอำเภอเหนือคลอง)</t>
  </si>
  <si>
    <t>มูลนิธิประชาร่วมใจเขาพนม</t>
  </si>
  <si>
    <t>มูลนิธิการกุศลอ่าวลึก</t>
  </si>
  <si>
    <t>สมาคมกู้ภัยอัมรินทร์ใต้ (เขตอำเภอลำทับ)</t>
  </si>
  <si>
    <t>สมาคมกู้ภัยอัมรินทร์ใต้ (เขตพรุดินนา)</t>
  </si>
  <si>
    <t>สมาคมวีอาร์กู้ภัยปลายพระยา</t>
  </si>
  <si>
    <t>กู้ชีพกู้ภัยเพหลา</t>
  </si>
  <si>
    <t>กู้ชีพวัดคลองท่อม</t>
  </si>
  <si>
    <t>มูลนิธิกระบี่พิทักษ์ประชา (จุดอำเภอเมืองกระบี่)</t>
  </si>
  <si>
    <t>มูลนิธิกระบี่พิทักษ์ประชา (จุดคลองหิน)</t>
  </si>
  <si>
    <t>มูลนิธิกระบี่พิทักษ์ประชา (จุดวิลล่าอ่าวลึก)</t>
  </si>
  <si>
    <t>มูลนิธิกระบี่พิทักษ์ประชา (จุดอำเภอลำทับ)</t>
  </si>
  <si>
    <t>มูลนิธิกระบี่พิทักษ์ประชา (จุดกระบี่น้อย)</t>
  </si>
  <si>
    <t>0817191717</t>
  </si>
  <si>
    <t>0947908526</t>
  </si>
  <si>
    <t>0654106438</t>
  </si>
  <si>
    <t>0636131626</t>
  </si>
  <si>
    <t>0810841306</t>
  </si>
  <si>
    <t>0899085993</t>
  </si>
  <si>
    <t>0872794785</t>
  </si>
  <si>
    <t>0826501669</t>
  </si>
  <si>
    <t>0899729208</t>
  </si>
  <si>
    <t>0899731669</t>
  </si>
  <si>
    <t>0818945991</t>
  </si>
  <si>
    <t>0817971446</t>
  </si>
  <si>
    <t>0825465919</t>
  </si>
  <si>
    <t>0872637257</t>
  </si>
  <si>
    <t>0819319540</t>
  </si>
  <si>
    <t>0806363481</t>
  </si>
  <si>
    <t>0641781595</t>
  </si>
  <si>
    <t>0836582778</t>
  </si>
  <si>
    <t>0645308992</t>
  </si>
  <si>
    <t>074282888</t>
  </si>
  <si>
    <t>0862934823</t>
  </si>
  <si>
    <t>0828337202</t>
  </si>
  <si>
    <t>0962484856</t>
  </si>
  <si>
    <t>0842678517</t>
  </si>
  <si>
    <t>0897386175</t>
  </si>
  <si>
    <t>0873221669</t>
  </si>
  <si>
    <t>กู้ภัยรัตภูมิธรรมาวาส</t>
  </si>
  <si>
    <t>มูลนิธิวรวิทย์ขาวทอง</t>
  </si>
  <si>
    <t>มูลนิธิกู้ภัยสมเด็จเจ้าพะโคะ</t>
  </si>
  <si>
    <t>มูลนิธิกู้ชีพพะตงเทิดธรรม</t>
  </si>
  <si>
    <t>สมาคมกู้ภัยอินทนิล โรงพยาบาลระโนด</t>
  </si>
  <si>
    <t>มูลนิธิอริโยสามัคคี</t>
  </si>
  <si>
    <t>สมาคมกู้ภัยปายสามัคคี</t>
  </si>
  <si>
    <t>0806541690</t>
  </si>
  <si>
    <t>0861840638</t>
  </si>
  <si>
    <t>0846515914</t>
  </si>
  <si>
    <t>0988095988</t>
  </si>
  <si>
    <t>0925517778</t>
  </si>
  <si>
    <t>0809364089</t>
  </si>
  <si>
    <t>063232333</t>
  </si>
  <si>
    <t>มูลนิธิป่อเต็กตึ้งเขตชานธน</t>
  </si>
  <si>
    <t>มูลนิธิร่วมกตัญญูนครปฐม</t>
  </si>
  <si>
    <t>หน่วยกู้ภัยเจ้าปู่กุดเป่ง</t>
  </si>
  <si>
    <t>0996384669</t>
  </si>
  <si>
    <t>081105110</t>
  </si>
  <si>
    <t>0818652031</t>
  </si>
  <si>
    <t>มูลนิธิสว่างพรกุศล</t>
  </si>
  <si>
    <t>สมาคมพุทธธรรมสงเคราะห์แกลง</t>
  </si>
  <si>
    <t>มูลนิธิเพชรเกษมจังหวัดระยอง</t>
  </si>
  <si>
    <t>สมาคมกู้ภัยเขาชะเมา</t>
  </si>
  <si>
    <t>สมาคมอาสาสมัครร่วมกตัญญูจังหวัดระยอง</t>
  </si>
  <si>
    <t>มูลนิธิสยามรวมใจ (ปู่อินทร์) จังหวัดระยอง</t>
  </si>
  <si>
    <t>สมาคมพุทธธรรมสงเคราะห์บ้านฉาง</t>
  </si>
  <si>
    <t>ศูนย์รับแจ้งเหตุและจ่ายงานการแพทย์ฉุกเฉินจังหวัดระยอง</t>
  </si>
  <si>
    <t>0927988988</t>
  </si>
  <si>
    <t>0818611602</t>
  </si>
  <si>
    <t>0653561695</t>
  </si>
  <si>
    <t>0918295453</t>
  </si>
  <si>
    <t>0929924131</t>
  </si>
  <si>
    <t>0639392000</t>
  </si>
  <si>
    <t>0983526506</t>
  </si>
  <si>
    <t>0823235926</t>
  </si>
  <si>
    <t>0625233836</t>
  </si>
  <si>
    <t>0842265263</t>
  </si>
  <si>
    <t>สมาคมกู้ภัยเด่นชัยร่วมบุญ</t>
  </si>
  <si>
    <t>มูลนิธิเพชรเกษมแพร่</t>
  </si>
  <si>
    <t>0657532918</t>
  </si>
  <si>
    <t>มูลนิธิสว่างสำเร็จเชียงใหม่</t>
  </si>
  <si>
    <t>0823315441</t>
  </si>
  <si>
    <t>0533867641</t>
  </si>
  <si>
    <t>0992989991</t>
  </si>
  <si>
    <t>อาสาสมัครชมรมฐานปทุมทิพย์</t>
  </si>
  <si>
    <t>095049993</t>
  </si>
  <si>
    <t>มูลนิธิศิษย์จี้กงอุบลราชธานี</t>
  </si>
  <si>
    <t>กู้ภัยตระการ</t>
  </si>
  <si>
    <t>สมาคมกู้ภัยบุญฑริก</t>
  </si>
  <si>
    <t>สมาคมบุณฑริกกตัญญู</t>
  </si>
  <si>
    <t>มูลนิธิบรรเทาภัยศิรินทร์อุบลราชธานี</t>
  </si>
  <si>
    <t>มูลนิธิมิราเคิลออฟไลฟ์</t>
  </si>
  <si>
    <t>สมาคมกู้ภัยนกยูงสว่างธรรม</t>
  </si>
  <si>
    <t>มูลนิธิหลวงตาสินทรัพย์ (กู้ภัยช่องแม็ก)</t>
  </si>
  <si>
    <t>สมาคมกู้ภัยรวมใจโนนก่อ</t>
  </si>
  <si>
    <t>ชมรมอาสาสมัครรวมใจกู้ภัยศิลา</t>
  </si>
  <si>
    <t>045242617</t>
  </si>
  <si>
    <t>045323111</t>
  </si>
  <si>
    <t>045240226</t>
  </si>
  <si>
    <t>0819552345</t>
  </si>
  <si>
    <t>0619295348</t>
  </si>
  <si>
    <t>0994782544</t>
  </si>
  <si>
    <t>0931691022</t>
  </si>
  <si>
    <t>0991720957</t>
  </si>
  <si>
    <t>0872478474</t>
  </si>
  <si>
    <t>0848889030</t>
  </si>
  <si>
    <t>0923819663</t>
  </si>
  <si>
    <t>0800322140</t>
  </si>
  <si>
    <t>สมาคมกู้ชีพ - กู้ภัยสายฟ้าพิทักษ์น่าน</t>
  </si>
  <si>
    <t>06423886075</t>
  </si>
  <si>
    <t>มูลนิธิเพชรเกษมอำนาจเจริญ</t>
  </si>
  <si>
    <t>0933278933</t>
  </si>
  <si>
    <t>0614352312</t>
  </si>
  <si>
    <t>สมาคม VR กู้ภัยลำโขงเฟรนด์ชิพ</t>
  </si>
  <si>
    <t>0987398951</t>
  </si>
  <si>
    <t>081354750</t>
  </si>
  <si>
    <t>0850091958</t>
  </si>
  <si>
    <t>0860006457</t>
  </si>
  <si>
    <t>0878631669</t>
  </si>
  <si>
    <t>032425187</t>
  </si>
  <si>
    <t>0617326160</t>
  </si>
  <si>
    <t>สมาคมอาสากู้ชีพ - กู้ภัย</t>
  </si>
  <si>
    <t>หน่วยกู้ชีพสลักได</t>
  </si>
  <si>
    <t>มูลนิธิจิบเต็กเซี่ยงตึ๊ง</t>
  </si>
  <si>
    <t>มูลนิธิ วีอาร์ กู้ชีพสุรินทร์</t>
  </si>
  <si>
    <t>มูลนิธิเจ้าพ่อตาดานสังขะ</t>
  </si>
  <si>
    <t>0821595976</t>
  </si>
  <si>
    <t>0636455533</t>
  </si>
  <si>
    <t>0971531524</t>
  </si>
  <si>
    <t>0880788698</t>
  </si>
  <si>
    <t>0854934525</t>
  </si>
  <si>
    <t>0810670920</t>
  </si>
  <si>
    <t>0901854601</t>
  </si>
  <si>
    <t>0644453329</t>
  </si>
  <si>
    <t>0817277275</t>
  </si>
  <si>
    <t>0832117500</t>
  </si>
  <si>
    <t>0832197956</t>
  </si>
  <si>
    <t>มูลนิธิสว่างอุตรดิตถ์ธรรมสถาน</t>
  </si>
  <si>
    <t>สมาคมกู้ภัยวัดวังโป่ง</t>
  </si>
  <si>
    <t>0938691919</t>
  </si>
  <si>
    <t>038437995</t>
  </si>
  <si>
    <t>0982797878</t>
  </si>
  <si>
    <t>0892572509</t>
  </si>
  <si>
    <t>0890957799</t>
  </si>
  <si>
    <t>0818133038</t>
  </si>
  <si>
    <t>0892512559</t>
  </si>
  <si>
    <t>0919191669</t>
  </si>
  <si>
    <t>53. ลำปาง</t>
  </si>
  <si>
    <t>สมาคมสว่างนครลำปางธรรมสถาน</t>
  </si>
  <si>
    <t>-</t>
  </si>
  <si>
    <t>สมาคมกู้ภัยเสริมงาม</t>
  </si>
  <si>
    <t>086-187-1941</t>
  </si>
  <si>
    <t>สมาคมกู้ภัยแม่ทะ</t>
  </si>
  <si>
    <t>062-334-9968</t>
  </si>
  <si>
    <t>สมาคมอาสาสมัครกู้ภัยเกาะคา</t>
  </si>
  <si>
    <t>082-891-8297</t>
  </si>
  <si>
    <t>สมาคมกู้ภัยอำเภองาว</t>
  </si>
  <si>
    <t>089-089-9933</t>
  </si>
  <si>
    <t>สมาคมกู้ภัยแจ้ซ้อน</t>
  </si>
  <si>
    <t>095-606-0900</t>
  </si>
  <si>
    <t>มูลนิธิสว่างคีรีบูชาธรรมจังหวัดเลย</t>
  </si>
  <si>
    <t>สมาคมพุทธเมตตาเทวาสงเคราะห์</t>
  </si>
  <si>
    <t>สมาคมกู้ชีพกู้ภัยจังหวัดเลย</t>
  </si>
  <si>
    <t>0639891669</t>
  </si>
  <si>
    <t>0988191179</t>
  </si>
  <si>
    <t>0883228792</t>
  </si>
  <si>
    <t>0872277867</t>
  </si>
  <si>
    <t xml:space="preserve">มูลนิธิป่อเต็กตึ๊งจังหวัดสระบุรี </t>
  </si>
  <si>
    <t>0830064529</t>
  </si>
  <si>
    <t>กู้ภัยคุณธรรม เต็กก่า หนองเรือ</t>
  </si>
  <si>
    <t>มูลนิธิกู้ภัยศรัทธาธรรม</t>
  </si>
  <si>
    <t>กู้ชีพเฉลิมพระเกียรติตำบลในเมือง</t>
  </si>
  <si>
    <t>สมาคม.วีอาร์.กู้ภัยมิตรภาพเมืองพล</t>
  </si>
  <si>
    <t>กู้ชีพพุทธญาณสมรคม</t>
  </si>
  <si>
    <t>กู้ชีพพุทธสมาคมเต็กก่า จี แช เกาะ</t>
  </si>
  <si>
    <t>พุทธญาณสมาคม เต็กก่า จีเยี้ยงเกาะ</t>
  </si>
  <si>
    <t>กู้ภัยรวมใจเขาสวนกวาง</t>
  </si>
  <si>
    <t>สมาคมศาลเจ้า เจ้าปู่ เจ้าย่า หนองโก (กู้ภัยกระนวน)</t>
  </si>
  <si>
    <t>กู้ภัยตำรวจทางหลวงขอนแก่น</t>
  </si>
  <si>
    <t>มูลนิธิเทพสิทธิมุนี วัดสว่างวิทยา</t>
  </si>
  <si>
    <t>0861235390</t>
  </si>
  <si>
    <t>0819137611</t>
  </si>
  <si>
    <t>08118525389</t>
  </si>
  <si>
    <t>มูลนิธิธรรมอุทยาน หลวงปู่ศิลาสิริจันโท</t>
  </si>
  <si>
    <t>มูลนิธิหลวงปู่มหาศิลา สิริจันโท</t>
  </si>
  <si>
    <t>0828355245</t>
  </si>
  <si>
    <t>0610922194</t>
  </si>
  <si>
    <t>0803842109</t>
  </si>
  <si>
    <t>0848232123</t>
  </si>
  <si>
    <t>0624810328</t>
  </si>
  <si>
    <t>0637492895</t>
  </si>
  <si>
    <t>0659975587</t>
  </si>
  <si>
    <t>0823393082</t>
  </si>
  <si>
    <t>สมาคมกู้ชีพกู้ภัยศรีสาคร</t>
  </si>
  <si>
    <t>สมาคมกู้ชีพกู้ภัยร่วมใจแว้ง</t>
  </si>
  <si>
    <t>0815990062</t>
  </si>
  <si>
    <t>0944929511</t>
  </si>
  <si>
    <t>0653927319</t>
  </si>
  <si>
    <t>0887824038</t>
  </si>
  <si>
    <t>0869607892</t>
  </si>
  <si>
    <t>0885577602</t>
  </si>
  <si>
    <t>0650035483</t>
  </si>
  <si>
    <t>สมาคมกู้ภัยกงไกรลาส</t>
  </si>
  <si>
    <t>กู้ภัยมังกร</t>
  </si>
  <si>
    <t>ร่วมกตัญญูสวรรคโลก</t>
  </si>
  <si>
    <t>สมาคมร่วมกุศลสุโขทัย</t>
  </si>
  <si>
    <t>สมาคมกู้ภัยบางแก้วสุโขทัย</t>
  </si>
  <si>
    <t>หน่วยอาสาสมัครบรรเทาสาธารณภัยเทพนิมิตร อ.บ.ภ.ใต้ 13-00</t>
  </si>
  <si>
    <t>ชมรมพารามอเตอร์สุโขทัย</t>
  </si>
  <si>
    <t>สมาคมวิทยุสมัครเล่น</t>
  </si>
  <si>
    <t>สมาคมอาสาสมัครบรรเทาสาธารณภัยสุโขทัย</t>
  </si>
  <si>
    <t>มูลนิธิร่วมกตัญญูสุโขทัย</t>
  </si>
  <si>
    <t>0967520911</t>
  </si>
  <si>
    <t>0882813589</t>
  </si>
  <si>
    <t>0922645968</t>
  </si>
  <si>
    <t>0873165057</t>
  </si>
  <si>
    <t>0817532859</t>
  </si>
  <si>
    <t>0638972575</t>
  </si>
  <si>
    <t>0818882036</t>
  </si>
  <si>
    <t>0830052738</t>
  </si>
  <si>
    <t>027510945-49</t>
  </si>
  <si>
    <t>0960654387</t>
  </si>
  <si>
    <t>0889914191</t>
  </si>
  <si>
    <t>0845348085</t>
  </si>
  <si>
    <t>สมาคมกู้ภัยเทพนิมิตร</t>
  </si>
  <si>
    <t>สมาคมมหาสารคามพุทธศาสตร์สงเคราะห์</t>
  </si>
  <si>
    <t>มูลนิธิมหาสารคามการกุศล</t>
  </si>
  <si>
    <t>สมาคมกู้ภัยกตัญญูมหาสารคาม</t>
  </si>
  <si>
    <t>มหาวิทยาลัยมหาสารคาม</t>
  </si>
  <si>
    <t>สมาคมกู้ภัยอโสกกันทรวิชัย</t>
  </si>
  <si>
    <t>มูลนิธิคุณวีโรกุศลสงเคราะห์ (เอ็ง เต็กตึ๊ง)</t>
  </si>
  <si>
    <t>สมาคมกู้ภัยอโสกขามเรียง</t>
  </si>
  <si>
    <t>สมาคมประจิมสารคามพุทธศาสตร์สงเคราะห์</t>
  </si>
  <si>
    <t>สมาคมกู้ภัยอโสกเชียงยืน</t>
  </si>
  <si>
    <t>สมาคมกู้ภัยพยัคฆภูมิพิสัย</t>
  </si>
  <si>
    <t>สมาคมกู้ภัยวาปีปทุม</t>
  </si>
  <si>
    <t>0945860644</t>
  </si>
  <si>
    <t>0821717913</t>
  </si>
  <si>
    <t>0965753038</t>
  </si>
  <si>
    <t>0857542841</t>
  </si>
  <si>
    <t>0849342936</t>
  </si>
  <si>
    <t>0933655121</t>
  </si>
  <si>
    <t>0929253839</t>
  </si>
  <si>
    <t>0956959045</t>
  </si>
  <si>
    <t>0850001669</t>
  </si>
  <si>
    <t>083354123</t>
  </si>
  <si>
    <t>0811734663</t>
  </si>
  <si>
    <t>0874628558</t>
  </si>
  <si>
    <t>หน่วยงาน (แห่ง)</t>
  </si>
  <si>
    <t>กู้ภัย (คน)</t>
  </si>
  <si>
    <t>077541246</t>
  </si>
  <si>
    <t>มูลนิธิเพชรเกษมชุมพร</t>
  </si>
  <si>
    <t>0943256955</t>
  </si>
  <si>
    <t>0997866887</t>
  </si>
  <si>
    <t>มูลนิธิรักศิลธรรมปากน้ำชุมพร</t>
  </si>
  <si>
    <t>มูลนิธิร่วมกตัญญูชุมพร</t>
  </si>
  <si>
    <t>0809731669</t>
  </si>
  <si>
    <t>0935396969</t>
  </si>
  <si>
    <t>0801876927</t>
  </si>
  <si>
    <t>0847671238</t>
  </si>
  <si>
    <t>0818773814</t>
  </si>
  <si>
    <t>0899495224</t>
  </si>
  <si>
    <t>0857679263</t>
  </si>
  <si>
    <t>0655565885</t>
  </si>
  <si>
    <t>0822868414</t>
  </si>
  <si>
    <t>02495556</t>
  </si>
  <si>
    <t>0636266623</t>
  </si>
  <si>
    <t>0863968900</t>
  </si>
  <si>
    <t>0895580132</t>
  </si>
  <si>
    <t>0829141070</t>
  </si>
  <si>
    <t>0879345269</t>
  </si>
  <si>
    <t>0639978596</t>
  </si>
  <si>
    <t>0895522999</t>
  </si>
  <si>
    <t>0837609159</t>
  </si>
  <si>
    <t>สมาคมกู้ภัยร่วมใจลำพูน</t>
  </si>
  <si>
    <t>0897327246</t>
  </si>
  <si>
    <t>0816645398</t>
  </si>
  <si>
    <t>0831869048</t>
  </si>
  <si>
    <t>0971368162</t>
  </si>
  <si>
    <t>0957762523</t>
  </si>
  <si>
    <t>0612491303</t>
  </si>
  <si>
    <t>0612579911</t>
  </si>
  <si>
    <t>0620793812</t>
  </si>
  <si>
    <t>0892785411</t>
  </si>
  <si>
    <t>0930610201</t>
  </si>
  <si>
    <t>0834181070</t>
  </si>
  <si>
    <t>0887329722</t>
  </si>
  <si>
    <t>0942658441</t>
  </si>
  <si>
    <t>0817689494</t>
  </si>
  <si>
    <t>0615170342</t>
  </si>
  <si>
    <t>0887066718</t>
  </si>
  <si>
    <t>087856550</t>
  </si>
  <si>
    <t>สมาคมป้องกันภัยบึงกาฬ</t>
  </si>
  <si>
    <t>สมาคมกู้ภัยเทพารักษ์</t>
  </si>
  <si>
    <t>สมาคมภาคีเครือข่ายกู้ภัยบึงโขงหลงภูลังกา</t>
  </si>
  <si>
    <t xml:space="preserve">มูลนิธิธรรมรัศมีมณีรัตน์ มังกรหนองหิ้ง สาขาเซกา </t>
  </si>
  <si>
    <t>0862769162</t>
  </si>
  <si>
    <t>0615363985</t>
  </si>
  <si>
    <t>0892878719</t>
  </si>
  <si>
    <t>0937234210</t>
  </si>
  <si>
    <t>มูลนิธิเพชรเกษมทับปุด</t>
  </si>
  <si>
    <t>กู้ภัยคุระบุรีร่วมใจ</t>
  </si>
  <si>
    <t>0633615994</t>
  </si>
  <si>
    <t>0952841670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</si>
</sst>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AngsanaUPC"/>
      <family val="1"/>
    </font>
    <font>
      <sz val="16"/>
      <color theme="1"/>
      <name val="AngsanaUPC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5" fillId="0" borderId="8" xfId="0" applyFont="1" applyBorder="1" applyAlignment="1">
      <alignment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vertical="center"/>
    </xf>
    <xf numFmtId="0" fontId="5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/>
    </xf>
    <xf numFmtId="3" fontId="3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49" fontId="3" fillId="2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/>
    <xf numFmtId="49" fontId="3" fillId="2" borderId="4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/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4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2911-2444-4D08-A761-2679F2FEFA8D}">
  <dimension ref="A1:D11"/>
  <sheetViews>
    <sheetView workbookViewId="0">
      <selection activeCell="B5" sqref="B5:C11"/>
    </sheetView>
  </sheetViews>
  <sheetFormatPr defaultRowHeight="23.25"/>
  <cols>
    <col min="1" max="1" width="9.28515625" style="13" bestFit="1" customWidth="1"/>
    <col min="2" max="4" width="24.7109375" style="13" customWidth="1"/>
  </cols>
  <sheetData>
    <row r="1" spans="1:4" ht="40.5" customHeight="1" thickBot="1">
      <c r="A1" s="64" t="s">
        <v>594</v>
      </c>
      <c r="B1" s="65"/>
      <c r="C1" s="65"/>
      <c r="D1" s="66"/>
    </row>
    <row r="2" spans="1:4" ht="24" thickBot="1">
      <c r="A2" s="8"/>
      <c r="B2" s="8"/>
      <c r="C2" s="8"/>
      <c r="D2" s="8"/>
    </row>
    <row r="3" spans="1:4" ht="85.5" customHeight="1">
      <c r="A3" s="67" t="s">
        <v>595</v>
      </c>
      <c r="B3" s="67" t="s">
        <v>596</v>
      </c>
      <c r="C3" s="67" t="s">
        <v>597</v>
      </c>
      <c r="D3" s="67" t="s">
        <v>598</v>
      </c>
    </row>
    <row r="4" spans="1:4" ht="15.75" thickBot="1">
      <c r="A4" s="68"/>
      <c r="B4" s="68"/>
      <c r="C4" s="68"/>
      <c r="D4" s="68"/>
    </row>
    <row r="5" spans="1:4" ht="24" thickBot="1">
      <c r="A5" s="9">
        <v>1</v>
      </c>
      <c r="B5" s="10" t="s">
        <v>599</v>
      </c>
      <c r="C5" s="11" t="s">
        <v>600</v>
      </c>
      <c r="D5" s="10"/>
    </row>
    <row r="6" spans="1:4" ht="24" thickBot="1">
      <c r="A6" s="9">
        <v>2</v>
      </c>
      <c r="B6" s="10" t="s">
        <v>593</v>
      </c>
      <c r="C6" s="11" t="s">
        <v>601</v>
      </c>
      <c r="D6" s="10"/>
    </row>
    <row r="7" spans="1:4" ht="24" thickBot="1">
      <c r="A7" s="9">
        <v>4</v>
      </c>
      <c r="B7" s="10" t="s">
        <v>602</v>
      </c>
      <c r="C7" s="11" t="s">
        <v>603</v>
      </c>
      <c r="D7" s="10"/>
    </row>
    <row r="8" spans="1:4" ht="24" thickBot="1">
      <c r="A8" s="9">
        <v>5</v>
      </c>
      <c r="B8" s="10" t="s">
        <v>604</v>
      </c>
      <c r="C8" s="11" t="s">
        <v>605</v>
      </c>
      <c r="D8" s="10"/>
    </row>
    <row r="9" spans="1:4" ht="24" thickBot="1">
      <c r="A9" s="9">
        <v>6</v>
      </c>
      <c r="B9" s="10" t="s">
        <v>606</v>
      </c>
      <c r="C9" s="11" t="s">
        <v>607</v>
      </c>
      <c r="D9" s="10"/>
    </row>
    <row r="10" spans="1:4" ht="24" thickBot="1">
      <c r="A10" s="9">
        <v>7</v>
      </c>
      <c r="B10" s="10" t="s">
        <v>608</v>
      </c>
      <c r="C10" s="11" t="s">
        <v>609</v>
      </c>
      <c r="D10" s="10"/>
    </row>
    <row r="11" spans="1:4">
      <c r="A11" s="9">
        <v>8</v>
      </c>
      <c r="B11" s="10" t="s">
        <v>610</v>
      </c>
      <c r="C11" s="12" t="s">
        <v>611</v>
      </c>
      <c r="D11" s="10"/>
    </row>
  </sheetData>
  <mergeCells count="5">
    <mergeCell ref="A1:D1"/>
    <mergeCell ref="A3:A4"/>
    <mergeCell ref="B3:B4"/>
    <mergeCell ref="C3:C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AC26-20EF-477D-9874-343AC0685A15}">
  <dimension ref="A1:G577"/>
  <sheetViews>
    <sheetView tabSelected="1" zoomScale="69" zoomScaleNormal="69" workbookViewId="0">
      <selection activeCell="J2" sqref="J2"/>
    </sheetView>
  </sheetViews>
  <sheetFormatPr defaultRowHeight="23.25"/>
  <cols>
    <col min="1" max="1" width="21.85546875" style="3" customWidth="1"/>
    <col min="2" max="2" width="7.85546875" style="4" customWidth="1"/>
    <col min="3" max="3" width="62.140625" style="5" customWidth="1"/>
    <col min="4" max="4" width="18" style="7" customWidth="1"/>
    <col min="5" max="5" width="9.5703125" style="4" customWidth="1"/>
    <col min="6" max="6" width="11.140625" style="1" customWidth="1"/>
    <col min="7" max="7" width="12.42578125" style="1" customWidth="1"/>
  </cols>
  <sheetData>
    <row r="1" spans="1:7" ht="46.5">
      <c r="A1" s="52" t="s">
        <v>1</v>
      </c>
      <c r="B1" s="52" t="s">
        <v>0</v>
      </c>
      <c r="C1" s="52" t="s">
        <v>2</v>
      </c>
      <c r="D1" s="53" t="s">
        <v>597</v>
      </c>
      <c r="E1" s="6" t="s">
        <v>98</v>
      </c>
      <c r="F1" s="15" t="s">
        <v>1115</v>
      </c>
      <c r="G1" s="2" t="s">
        <v>1116</v>
      </c>
    </row>
    <row r="2" spans="1:7">
      <c r="A2" s="34" t="s">
        <v>54</v>
      </c>
      <c r="B2" s="17">
        <v>1</v>
      </c>
      <c r="C2" s="18" t="s">
        <v>862</v>
      </c>
      <c r="D2" s="19" t="s">
        <v>4</v>
      </c>
      <c r="E2" s="17">
        <v>19</v>
      </c>
      <c r="F2" s="55">
        <v>18</v>
      </c>
      <c r="G2" s="20">
        <f>E2+E3+E4+E5+E6+E7+E8+E9+E10+E11+E12+E13+E14+E15+E16+E17+E18+E19</f>
        <v>360</v>
      </c>
    </row>
    <row r="3" spans="1:7">
      <c r="A3" s="35"/>
      <c r="B3" s="17">
        <v>2</v>
      </c>
      <c r="C3" s="18" t="s">
        <v>863</v>
      </c>
      <c r="D3" s="19" t="s">
        <v>880</v>
      </c>
      <c r="E3" s="17">
        <v>14</v>
      </c>
      <c r="F3" s="56"/>
      <c r="G3" s="47"/>
    </row>
    <row r="4" spans="1:7">
      <c r="A4" s="35"/>
      <c r="B4" s="17">
        <v>3</v>
      </c>
      <c r="C4" s="18" t="s">
        <v>864</v>
      </c>
      <c r="D4" s="19" t="s">
        <v>881</v>
      </c>
      <c r="E4" s="17">
        <v>10</v>
      </c>
      <c r="F4" s="56"/>
      <c r="G4" s="47"/>
    </row>
    <row r="5" spans="1:7">
      <c r="A5" s="35"/>
      <c r="B5" s="17">
        <v>4</v>
      </c>
      <c r="C5" s="18" t="s">
        <v>865</v>
      </c>
      <c r="D5" s="19" t="s">
        <v>882</v>
      </c>
      <c r="E5" s="17">
        <v>14</v>
      </c>
      <c r="F5" s="56"/>
      <c r="G5" s="47"/>
    </row>
    <row r="6" spans="1:7">
      <c r="A6" s="21"/>
      <c r="B6" s="17">
        <v>5</v>
      </c>
      <c r="C6" s="18" t="s">
        <v>875</v>
      </c>
      <c r="D6" s="19" t="s">
        <v>5</v>
      </c>
      <c r="E6" s="17">
        <v>56</v>
      </c>
      <c r="F6" s="56"/>
      <c r="G6" s="47"/>
    </row>
    <row r="7" spans="1:7">
      <c r="A7" s="21"/>
      <c r="B7" s="17">
        <v>6</v>
      </c>
      <c r="C7" s="18" t="s">
        <v>878</v>
      </c>
      <c r="D7" s="19" t="s">
        <v>883</v>
      </c>
      <c r="E7" s="17">
        <v>9</v>
      </c>
      <c r="F7" s="56"/>
      <c r="G7" s="47"/>
    </row>
    <row r="8" spans="1:7">
      <c r="A8" s="21"/>
      <c r="B8" s="17">
        <v>7</v>
      </c>
      <c r="C8" s="18" t="s">
        <v>877</v>
      </c>
      <c r="D8" s="19" t="s">
        <v>884</v>
      </c>
      <c r="E8" s="17">
        <v>19</v>
      </c>
      <c r="F8" s="56"/>
      <c r="G8" s="47"/>
    </row>
    <row r="9" spans="1:7">
      <c r="A9" s="21"/>
      <c r="B9" s="17">
        <v>8</v>
      </c>
      <c r="C9" s="18" t="s">
        <v>876</v>
      </c>
      <c r="D9" s="19" t="s">
        <v>885</v>
      </c>
      <c r="E9" s="17">
        <v>8</v>
      </c>
      <c r="F9" s="56"/>
      <c r="G9" s="47"/>
    </row>
    <row r="10" spans="1:7">
      <c r="A10" s="21"/>
      <c r="B10" s="17">
        <v>9</v>
      </c>
      <c r="C10" s="18" t="s">
        <v>879</v>
      </c>
      <c r="D10" s="19" t="s">
        <v>886</v>
      </c>
      <c r="E10" s="17">
        <v>10</v>
      </c>
      <c r="F10" s="56"/>
      <c r="G10" s="47"/>
    </row>
    <row r="11" spans="1:7">
      <c r="A11" s="21"/>
      <c r="B11" s="17">
        <v>10</v>
      </c>
      <c r="C11" s="18" t="s">
        <v>866</v>
      </c>
      <c r="D11" s="19" t="s">
        <v>6</v>
      </c>
      <c r="E11" s="17">
        <v>40</v>
      </c>
      <c r="F11" s="56"/>
      <c r="G11" s="47"/>
    </row>
    <row r="12" spans="1:7">
      <c r="A12" s="21"/>
      <c r="B12" s="17">
        <v>11</v>
      </c>
      <c r="C12" s="18" t="s">
        <v>867</v>
      </c>
      <c r="D12" s="19" t="s">
        <v>887</v>
      </c>
      <c r="E12" s="17">
        <v>25</v>
      </c>
      <c r="F12" s="56"/>
      <c r="G12" s="47"/>
    </row>
    <row r="13" spans="1:7">
      <c r="A13" s="21"/>
      <c r="B13" s="17">
        <v>12</v>
      </c>
      <c r="C13" s="18" t="s">
        <v>868</v>
      </c>
      <c r="D13" s="19" t="s">
        <v>888</v>
      </c>
      <c r="E13" s="17">
        <v>12</v>
      </c>
      <c r="F13" s="56"/>
      <c r="G13" s="47"/>
    </row>
    <row r="14" spans="1:7">
      <c r="A14" s="21"/>
      <c r="B14" s="17">
        <v>13</v>
      </c>
      <c r="C14" s="18" t="s">
        <v>869</v>
      </c>
      <c r="D14" s="19" t="s">
        <v>889</v>
      </c>
      <c r="E14" s="17">
        <v>19</v>
      </c>
      <c r="F14" s="56"/>
      <c r="G14" s="47"/>
    </row>
    <row r="15" spans="1:7">
      <c r="A15" s="21"/>
      <c r="B15" s="17">
        <v>14</v>
      </c>
      <c r="C15" s="18" t="s">
        <v>870</v>
      </c>
      <c r="D15" s="19" t="s">
        <v>7</v>
      </c>
      <c r="E15" s="17">
        <v>40</v>
      </c>
      <c r="F15" s="56"/>
      <c r="G15" s="47"/>
    </row>
    <row r="16" spans="1:7">
      <c r="A16" s="21"/>
      <c r="B16" s="17">
        <v>15</v>
      </c>
      <c r="C16" s="18" t="s">
        <v>871</v>
      </c>
      <c r="D16" s="19" t="s">
        <v>890</v>
      </c>
      <c r="E16" s="17">
        <v>10</v>
      </c>
      <c r="F16" s="56"/>
      <c r="G16" s="47"/>
    </row>
    <row r="17" spans="1:7">
      <c r="A17" s="21"/>
      <c r="B17" s="17">
        <v>16</v>
      </c>
      <c r="C17" s="18" t="s">
        <v>872</v>
      </c>
      <c r="D17" s="19" t="s">
        <v>891</v>
      </c>
      <c r="E17" s="17">
        <v>30</v>
      </c>
      <c r="F17" s="56"/>
      <c r="G17" s="47"/>
    </row>
    <row r="18" spans="1:7">
      <c r="A18" s="21"/>
      <c r="B18" s="17">
        <v>17</v>
      </c>
      <c r="C18" s="18" t="s">
        <v>873</v>
      </c>
      <c r="D18" s="19" t="s">
        <v>892</v>
      </c>
      <c r="E18" s="17">
        <v>15</v>
      </c>
      <c r="F18" s="56"/>
      <c r="G18" s="47"/>
    </row>
    <row r="19" spans="1:7">
      <c r="A19" s="51"/>
      <c r="B19" s="17">
        <v>18</v>
      </c>
      <c r="C19" s="18" t="s">
        <v>874</v>
      </c>
      <c r="D19" s="19" t="s">
        <v>893</v>
      </c>
      <c r="E19" s="17">
        <v>10</v>
      </c>
      <c r="F19" s="57"/>
      <c r="G19" s="48"/>
    </row>
    <row r="20" spans="1:7">
      <c r="A20" s="34" t="s">
        <v>55</v>
      </c>
      <c r="B20" s="17">
        <v>1</v>
      </c>
      <c r="C20" s="18" t="s">
        <v>8</v>
      </c>
      <c r="D20" s="19" t="s">
        <v>13</v>
      </c>
      <c r="E20" s="22">
        <v>1200</v>
      </c>
      <c r="F20" s="58">
        <v>5</v>
      </c>
      <c r="G20" s="23">
        <f>E20+E21+E22+E23+E24</f>
        <v>3292</v>
      </c>
    </row>
    <row r="21" spans="1:7">
      <c r="A21" s="35"/>
      <c r="B21" s="17">
        <v>2</v>
      </c>
      <c r="C21" s="18" t="s">
        <v>9</v>
      </c>
      <c r="D21" s="19" t="s">
        <v>14</v>
      </c>
      <c r="E21" s="22">
        <v>1275</v>
      </c>
      <c r="F21" s="59"/>
      <c r="G21" s="47"/>
    </row>
    <row r="22" spans="1:7">
      <c r="A22" s="35"/>
      <c r="B22" s="17">
        <v>3</v>
      </c>
      <c r="C22" s="18" t="s">
        <v>10</v>
      </c>
      <c r="D22" s="19" t="s">
        <v>15</v>
      </c>
      <c r="E22" s="22">
        <v>67</v>
      </c>
      <c r="F22" s="59"/>
      <c r="G22" s="47"/>
    </row>
    <row r="23" spans="1:7">
      <c r="A23" s="35"/>
      <c r="B23" s="17">
        <v>4</v>
      </c>
      <c r="C23" s="18" t="s">
        <v>11</v>
      </c>
      <c r="D23" s="19" t="s">
        <v>16</v>
      </c>
      <c r="E23" s="22">
        <v>50</v>
      </c>
      <c r="F23" s="59"/>
      <c r="G23" s="47"/>
    </row>
    <row r="24" spans="1:7">
      <c r="A24" s="35"/>
      <c r="B24" s="17">
        <v>5</v>
      </c>
      <c r="C24" s="18" t="s">
        <v>12</v>
      </c>
      <c r="D24" s="19" t="s">
        <v>17</v>
      </c>
      <c r="E24" s="22">
        <v>700</v>
      </c>
      <c r="F24" s="60"/>
      <c r="G24" s="48"/>
    </row>
    <row r="25" spans="1:7">
      <c r="A25" s="34" t="s">
        <v>56</v>
      </c>
      <c r="B25" s="17">
        <v>1</v>
      </c>
      <c r="C25" s="18" t="s">
        <v>18</v>
      </c>
      <c r="D25" s="19" t="s">
        <v>31</v>
      </c>
      <c r="E25" s="17">
        <v>13</v>
      </c>
      <c r="F25" s="55">
        <v>15</v>
      </c>
      <c r="G25" s="20">
        <f>E25+E26+E27+E28+E29+E30+E31+E32+E33+E34+E35+E36+E37+E38+E39</f>
        <v>454</v>
      </c>
    </row>
    <row r="26" spans="1:7">
      <c r="A26" s="35"/>
      <c r="B26" s="17">
        <v>2</v>
      </c>
      <c r="C26" s="18" t="s">
        <v>19</v>
      </c>
      <c r="D26" s="19" t="s">
        <v>32</v>
      </c>
      <c r="E26" s="17">
        <v>53</v>
      </c>
      <c r="F26" s="56"/>
      <c r="G26" s="47"/>
    </row>
    <row r="27" spans="1:7">
      <c r="A27" s="35"/>
      <c r="B27" s="17">
        <v>3</v>
      </c>
      <c r="C27" s="18" t="s">
        <v>20</v>
      </c>
      <c r="D27" s="19" t="s">
        <v>33</v>
      </c>
      <c r="E27" s="17">
        <v>40</v>
      </c>
      <c r="F27" s="56"/>
      <c r="G27" s="47"/>
    </row>
    <row r="28" spans="1:7">
      <c r="A28" s="35"/>
      <c r="B28" s="17">
        <v>4</v>
      </c>
      <c r="C28" s="18" t="s">
        <v>21</v>
      </c>
      <c r="D28" s="19" t="s">
        <v>34</v>
      </c>
      <c r="E28" s="17">
        <v>12</v>
      </c>
      <c r="F28" s="56"/>
      <c r="G28" s="47"/>
    </row>
    <row r="29" spans="1:7">
      <c r="A29" s="35"/>
      <c r="B29" s="17">
        <v>5</v>
      </c>
      <c r="C29" s="18" t="s">
        <v>22</v>
      </c>
      <c r="D29" s="19" t="s">
        <v>35</v>
      </c>
      <c r="E29" s="17">
        <v>46</v>
      </c>
      <c r="F29" s="56"/>
      <c r="G29" s="47"/>
    </row>
    <row r="30" spans="1:7">
      <c r="A30" s="35"/>
      <c r="B30" s="17">
        <v>6</v>
      </c>
      <c r="C30" s="18" t="s">
        <v>23</v>
      </c>
      <c r="D30" s="19" t="s">
        <v>36</v>
      </c>
      <c r="E30" s="17">
        <v>15</v>
      </c>
      <c r="F30" s="56"/>
      <c r="G30" s="47"/>
    </row>
    <row r="31" spans="1:7">
      <c r="A31" s="35"/>
      <c r="B31" s="17">
        <v>7</v>
      </c>
      <c r="C31" s="18" t="s">
        <v>24</v>
      </c>
      <c r="D31" s="19" t="s">
        <v>37</v>
      </c>
      <c r="E31" s="17">
        <v>6</v>
      </c>
      <c r="F31" s="56"/>
      <c r="G31" s="47"/>
    </row>
    <row r="32" spans="1:7">
      <c r="A32" s="35"/>
      <c r="B32" s="17">
        <v>8</v>
      </c>
      <c r="C32" s="18" t="s">
        <v>25</v>
      </c>
      <c r="D32" s="19" t="s">
        <v>38</v>
      </c>
      <c r="E32" s="17">
        <v>49</v>
      </c>
      <c r="F32" s="56"/>
      <c r="G32" s="47"/>
    </row>
    <row r="33" spans="1:7">
      <c r="A33" s="35"/>
      <c r="B33" s="17">
        <v>9</v>
      </c>
      <c r="C33" s="18" t="s">
        <v>26</v>
      </c>
      <c r="D33" s="19" t="s">
        <v>39</v>
      </c>
      <c r="E33" s="17">
        <v>50</v>
      </c>
      <c r="F33" s="56"/>
      <c r="G33" s="47"/>
    </row>
    <row r="34" spans="1:7">
      <c r="A34" s="35"/>
      <c r="B34" s="17">
        <v>10</v>
      </c>
      <c r="C34" s="18" t="s">
        <v>27</v>
      </c>
      <c r="D34" s="19" t="s">
        <v>40</v>
      </c>
      <c r="E34" s="17">
        <v>30</v>
      </c>
      <c r="F34" s="56"/>
      <c r="G34" s="47"/>
    </row>
    <row r="35" spans="1:7">
      <c r="A35" s="35"/>
      <c r="B35" s="17">
        <v>11</v>
      </c>
      <c r="C35" s="18" t="s">
        <v>28</v>
      </c>
      <c r="D35" s="19" t="s">
        <v>41</v>
      </c>
      <c r="E35" s="17">
        <v>10</v>
      </c>
      <c r="F35" s="56"/>
      <c r="G35" s="47"/>
    </row>
    <row r="36" spans="1:7">
      <c r="A36" s="35"/>
      <c r="B36" s="17">
        <v>12</v>
      </c>
      <c r="C36" s="18" t="s">
        <v>29</v>
      </c>
      <c r="D36" s="19" t="s">
        <v>42</v>
      </c>
      <c r="E36" s="17">
        <v>20</v>
      </c>
      <c r="F36" s="56"/>
      <c r="G36" s="47"/>
    </row>
    <row r="37" spans="1:7">
      <c r="A37" s="35"/>
      <c r="B37" s="24">
        <v>13</v>
      </c>
      <c r="C37" s="25" t="s">
        <v>30</v>
      </c>
      <c r="D37" s="26" t="s">
        <v>43</v>
      </c>
      <c r="E37" s="24">
        <v>55</v>
      </c>
      <c r="F37" s="56"/>
      <c r="G37" s="47"/>
    </row>
    <row r="38" spans="1:7">
      <c r="A38" s="35"/>
      <c r="B38" s="24">
        <v>14</v>
      </c>
      <c r="C38" s="25" t="s">
        <v>1050</v>
      </c>
      <c r="D38" s="26" t="s">
        <v>1052</v>
      </c>
      <c r="E38" s="24">
        <v>25</v>
      </c>
      <c r="F38" s="56"/>
      <c r="G38" s="47"/>
    </row>
    <row r="39" spans="1:7">
      <c r="A39" s="46"/>
      <c r="B39" s="24">
        <v>15</v>
      </c>
      <c r="C39" s="25" t="s">
        <v>1051</v>
      </c>
      <c r="D39" s="26" t="s">
        <v>1053</v>
      </c>
      <c r="E39" s="24">
        <v>30</v>
      </c>
      <c r="F39" s="57"/>
      <c r="G39" s="48"/>
    </row>
    <row r="40" spans="1:7">
      <c r="A40" s="63" t="s">
        <v>57</v>
      </c>
      <c r="B40" s="17">
        <v>1</v>
      </c>
      <c r="C40" s="28" t="s">
        <v>44</v>
      </c>
      <c r="D40" s="29" t="s">
        <v>729</v>
      </c>
      <c r="E40" s="29">
        <v>730</v>
      </c>
      <c r="F40" s="61">
        <v>2</v>
      </c>
      <c r="G40" s="30">
        <f>E40+E41</f>
        <v>850</v>
      </c>
    </row>
    <row r="41" spans="1:7">
      <c r="A41" s="63"/>
      <c r="B41" s="17">
        <v>2</v>
      </c>
      <c r="C41" s="28" t="s">
        <v>45</v>
      </c>
      <c r="D41" s="29" t="s">
        <v>730</v>
      </c>
      <c r="E41" s="29">
        <v>120</v>
      </c>
      <c r="F41" s="61"/>
      <c r="G41" s="30"/>
    </row>
    <row r="42" spans="1:7">
      <c r="A42" s="46" t="s">
        <v>58</v>
      </c>
      <c r="B42" s="31">
        <v>1</v>
      </c>
      <c r="C42" s="32" t="s">
        <v>49</v>
      </c>
      <c r="D42" s="33" t="s">
        <v>46</v>
      </c>
      <c r="E42" s="31">
        <v>13</v>
      </c>
      <c r="F42" s="57">
        <v>15</v>
      </c>
      <c r="G42" s="20">
        <f>E42+E43+E44+E45+E46+E47+E48+E49+E50+E51+E52+E53+E55+E56</f>
        <v>326</v>
      </c>
    </row>
    <row r="43" spans="1:7">
      <c r="A43" s="63"/>
      <c r="B43" s="17">
        <v>2</v>
      </c>
      <c r="C43" s="18" t="s">
        <v>48</v>
      </c>
      <c r="D43" s="33" t="s">
        <v>46</v>
      </c>
      <c r="E43" s="17">
        <v>41</v>
      </c>
      <c r="F43" s="61"/>
      <c r="G43" s="47"/>
    </row>
    <row r="44" spans="1:7">
      <c r="A44" s="63"/>
      <c r="B44" s="17">
        <v>3</v>
      </c>
      <c r="C44" s="18" t="s">
        <v>1046</v>
      </c>
      <c r="D44" s="33" t="s">
        <v>46</v>
      </c>
      <c r="E44" s="17">
        <v>8</v>
      </c>
      <c r="F44" s="61"/>
      <c r="G44" s="47"/>
    </row>
    <row r="45" spans="1:7">
      <c r="A45" s="63"/>
      <c r="B45" s="17">
        <v>4</v>
      </c>
      <c r="C45" s="18" t="s">
        <v>1045</v>
      </c>
      <c r="D45" s="33" t="s">
        <v>46</v>
      </c>
      <c r="E45" s="17">
        <v>40</v>
      </c>
      <c r="F45" s="61"/>
      <c r="G45" s="47"/>
    </row>
    <row r="46" spans="1:7">
      <c r="A46" s="63"/>
      <c r="B46" s="17">
        <v>5</v>
      </c>
      <c r="C46" s="18" t="s">
        <v>1044</v>
      </c>
      <c r="D46" s="33" t="s">
        <v>46</v>
      </c>
      <c r="E46" s="17">
        <v>19</v>
      </c>
      <c r="F46" s="61"/>
      <c r="G46" s="47"/>
    </row>
    <row r="47" spans="1:7">
      <c r="A47" s="63"/>
      <c r="B47" s="17">
        <v>6</v>
      </c>
      <c r="C47" s="18" t="s">
        <v>1043</v>
      </c>
      <c r="D47" s="33" t="s">
        <v>46</v>
      </c>
      <c r="E47" s="17">
        <v>18</v>
      </c>
      <c r="F47" s="61"/>
      <c r="G47" s="47"/>
    </row>
    <row r="48" spans="1:7">
      <c r="A48" s="63"/>
      <c r="B48" s="17">
        <v>7</v>
      </c>
      <c r="C48" s="18" t="s">
        <v>1042</v>
      </c>
      <c r="D48" s="33" t="s">
        <v>46</v>
      </c>
      <c r="E48" s="17">
        <v>14</v>
      </c>
      <c r="F48" s="61"/>
      <c r="G48" s="47"/>
    </row>
    <row r="49" spans="1:7">
      <c r="A49" s="63"/>
      <c r="B49" s="17">
        <v>8</v>
      </c>
      <c r="C49" s="18" t="s">
        <v>1041</v>
      </c>
      <c r="D49" s="33" t="s">
        <v>46</v>
      </c>
      <c r="E49" s="17">
        <v>26</v>
      </c>
      <c r="F49" s="61"/>
      <c r="G49" s="47"/>
    </row>
    <row r="50" spans="1:7">
      <c r="A50" s="63"/>
      <c r="B50" s="17">
        <v>9</v>
      </c>
      <c r="C50" s="18" t="s">
        <v>51</v>
      </c>
      <c r="D50" s="33" t="s">
        <v>46</v>
      </c>
      <c r="E50" s="17">
        <v>42</v>
      </c>
      <c r="F50" s="61"/>
      <c r="G50" s="47"/>
    </row>
    <row r="51" spans="1:7">
      <c r="A51" s="63"/>
      <c r="B51" s="17">
        <v>10</v>
      </c>
      <c r="C51" s="18" t="s">
        <v>50</v>
      </c>
      <c r="D51" s="33" t="s">
        <v>46</v>
      </c>
      <c r="E51" s="17">
        <v>15</v>
      </c>
      <c r="F51" s="61"/>
      <c r="G51" s="47"/>
    </row>
    <row r="52" spans="1:7">
      <c r="A52" s="63"/>
      <c r="B52" s="17">
        <v>11</v>
      </c>
      <c r="C52" s="18" t="s">
        <v>1040</v>
      </c>
      <c r="D52" s="33" t="s">
        <v>46</v>
      </c>
      <c r="E52" s="17">
        <v>21</v>
      </c>
      <c r="F52" s="61"/>
      <c r="G52" s="47"/>
    </row>
    <row r="53" spans="1:7">
      <c r="A53" s="63"/>
      <c r="B53" s="17">
        <v>12</v>
      </c>
      <c r="C53" s="18" t="s">
        <v>1039</v>
      </c>
      <c r="D53" s="33" t="s">
        <v>46</v>
      </c>
      <c r="E53" s="17">
        <v>40</v>
      </c>
      <c r="F53" s="61"/>
      <c r="G53" s="47"/>
    </row>
    <row r="54" spans="1:7">
      <c r="A54" s="63"/>
      <c r="B54" s="17">
        <v>13</v>
      </c>
      <c r="C54" s="18" t="s">
        <v>1038</v>
      </c>
      <c r="D54" s="33" t="s">
        <v>46</v>
      </c>
      <c r="E54" s="17" t="s">
        <v>46</v>
      </c>
      <c r="F54" s="61"/>
      <c r="G54" s="47"/>
    </row>
    <row r="55" spans="1:7">
      <c r="A55" s="63"/>
      <c r="B55" s="17">
        <v>14</v>
      </c>
      <c r="C55" s="18" t="s">
        <v>1037</v>
      </c>
      <c r="D55" s="33" t="s">
        <v>46</v>
      </c>
      <c r="E55" s="17">
        <v>14</v>
      </c>
      <c r="F55" s="61"/>
      <c r="G55" s="47"/>
    </row>
    <row r="56" spans="1:7">
      <c r="A56" s="63"/>
      <c r="B56" s="17">
        <v>15</v>
      </c>
      <c r="C56" s="18" t="s">
        <v>1036</v>
      </c>
      <c r="D56" s="33" t="s">
        <v>46</v>
      </c>
      <c r="E56" s="17">
        <v>15</v>
      </c>
      <c r="F56" s="61"/>
      <c r="G56" s="48"/>
    </row>
    <row r="57" spans="1:7">
      <c r="A57" s="63" t="s">
        <v>59</v>
      </c>
      <c r="B57" s="17">
        <v>1</v>
      </c>
      <c r="C57" s="18" t="s">
        <v>52</v>
      </c>
      <c r="D57" s="19" t="s">
        <v>924</v>
      </c>
      <c r="E57" s="17">
        <v>1000</v>
      </c>
      <c r="F57" s="61">
        <v>2</v>
      </c>
      <c r="G57" s="61">
        <f>E57+E58</f>
        <v>1133</v>
      </c>
    </row>
    <row r="58" spans="1:7">
      <c r="A58" s="63"/>
      <c r="B58" s="17">
        <v>2</v>
      </c>
      <c r="C58" s="18" t="s">
        <v>53</v>
      </c>
      <c r="D58" s="19" t="s">
        <v>925</v>
      </c>
      <c r="E58" s="17">
        <v>133</v>
      </c>
      <c r="F58" s="61"/>
      <c r="G58" s="61"/>
    </row>
    <row r="59" spans="1:7">
      <c r="A59" s="63" t="s">
        <v>60</v>
      </c>
      <c r="B59" s="17">
        <v>1</v>
      </c>
      <c r="C59" s="18" t="s">
        <v>61</v>
      </c>
      <c r="D59" s="19" t="s">
        <v>63</v>
      </c>
      <c r="E59" s="22">
        <v>1220</v>
      </c>
      <c r="F59" s="61">
        <v>2</v>
      </c>
      <c r="G59" s="62">
        <f>E59+E60</f>
        <v>1906</v>
      </c>
    </row>
    <row r="60" spans="1:7">
      <c r="A60" s="63"/>
      <c r="B60" s="17">
        <v>2</v>
      </c>
      <c r="C60" s="18" t="s">
        <v>62</v>
      </c>
      <c r="D60" s="19" t="s">
        <v>64</v>
      </c>
      <c r="E60" s="17">
        <v>686</v>
      </c>
      <c r="F60" s="61"/>
      <c r="G60" s="61"/>
    </row>
    <row r="61" spans="1:7">
      <c r="A61" s="34" t="s">
        <v>65</v>
      </c>
      <c r="B61" s="17">
        <v>1</v>
      </c>
      <c r="C61" s="18" t="s">
        <v>66</v>
      </c>
      <c r="D61" s="19" t="s">
        <v>1006</v>
      </c>
      <c r="E61" s="17">
        <v>1600</v>
      </c>
      <c r="F61" s="55">
        <v>10</v>
      </c>
      <c r="G61" s="23">
        <f>E61+E62+E63+E64+E65+E66+E67+E69+E68+E70</f>
        <v>6180</v>
      </c>
    </row>
    <row r="62" spans="1:7">
      <c r="A62" s="35"/>
      <c r="B62" s="17">
        <v>2</v>
      </c>
      <c r="C62" s="18" t="s">
        <v>67</v>
      </c>
      <c r="D62" s="19" t="s">
        <v>76</v>
      </c>
      <c r="E62" s="17">
        <v>950</v>
      </c>
      <c r="F62" s="56"/>
      <c r="G62" s="49"/>
    </row>
    <row r="63" spans="1:7">
      <c r="A63" s="35"/>
      <c r="B63" s="17">
        <v>3</v>
      </c>
      <c r="C63" s="18" t="s">
        <v>68</v>
      </c>
      <c r="D63" s="19" t="s">
        <v>1007</v>
      </c>
      <c r="E63" s="17">
        <v>300</v>
      </c>
      <c r="F63" s="56"/>
      <c r="G63" s="49"/>
    </row>
    <row r="64" spans="1:7">
      <c r="A64" s="35"/>
      <c r="B64" s="17">
        <v>4</v>
      </c>
      <c r="C64" s="18" t="s">
        <v>69</v>
      </c>
      <c r="D64" s="19" t="s">
        <v>1008</v>
      </c>
      <c r="E64" s="17">
        <v>400</v>
      </c>
      <c r="F64" s="56"/>
      <c r="G64" s="49"/>
    </row>
    <row r="65" spans="1:7">
      <c r="A65" s="35"/>
      <c r="B65" s="17">
        <v>5</v>
      </c>
      <c r="C65" s="18" t="s">
        <v>70</v>
      </c>
      <c r="D65" s="19" t="s">
        <v>1009</v>
      </c>
      <c r="E65" s="17">
        <v>500</v>
      </c>
      <c r="F65" s="56"/>
      <c r="G65" s="49"/>
    </row>
    <row r="66" spans="1:7">
      <c r="A66" s="35"/>
      <c r="B66" s="17">
        <v>6</v>
      </c>
      <c r="C66" s="18" t="s">
        <v>71</v>
      </c>
      <c r="D66" s="19" t="s">
        <v>1010</v>
      </c>
      <c r="E66" s="17">
        <v>500</v>
      </c>
      <c r="F66" s="56"/>
      <c r="G66" s="49"/>
    </row>
    <row r="67" spans="1:7">
      <c r="A67" s="35"/>
      <c r="B67" s="17">
        <v>7</v>
      </c>
      <c r="C67" s="18" t="s">
        <v>72</v>
      </c>
      <c r="D67" s="19" t="s">
        <v>77</v>
      </c>
      <c r="E67" s="17">
        <v>1200</v>
      </c>
      <c r="F67" s="56"/>
      <c r="G67" s="49"/>
    </row>
    <row r="68" spans="1:7">
      <c r="A68" s="35"/>
      <c r="B68" s="17">
        <v>8</v>
      </c>
      <c r="C68" s="18" t="s">
        <v>73</v>
      </c>
      <c r="D68" s="19" t="s">
        <v>1011</v>
      </c>
      <c r="E68" s="17">
        <v>80</v>
      </c>
      <c r="F68" s="56"/>
      <c r="G68" s="49"/>
    </row>
    <row r="69" spans="1:7">
      <c r="A69" s="35"/>
      <c r="B69" s="17">
        <v>9</v>
      </c>
      <c r="C69" s="18" t="s">
        <v>75</v>
      </c>
      <c r="D69" s="19" t="s">
        <v>1012</v>
      </c>
      <c r="E69" s="17">
        <v>250</v>
      </c>
      <c r="F69" s="56"/>
      <c r="G69" s="49"/>
    </row>
    <row r="70" spans="1:7">
      <c r="A70" s="46"/>
      <c r="B70" s="17">
        <v>10</v>
      </c>
      <c r="C70" s="18" t="s">
        <v>74</v>
      </c>
      <c r="D70" s="19" t="s">
        <v>1013</v>
      </c>
      <c r="E70" s="17">
        <v>400</v>
      </c>
      <c r="F70" s="57"/>
      <c r="G70" s="50"/>
    </row>
    <row r="71" spans="1:7">
      <c r="A71" s="27" t="s">
        <v>78</v>
      </c>
      <c r="B71" s="17">
        <v>1</v>
      </c>
      <c r="C71" s="18" t="s">
        <v>79</v>
      </c>
      <c r="D71" s="19" t="s">
        <v>80</v>
      </c>
      <c r="E71" s="17">
        <v>130</v>
      </c>
      <c r="F71" s="20">
        <v>1</v>
      </c>
      <c r="G71" s="20">
        <f>E71</f>
        <v>130</v>
      </c>
    </row>
    <row r="72" spans="1:7">
      <c r="A72" s="34" t="s">
        <v>81</v>
      </c>
      <c r="B72" s="17">
        <v>1</v>
      </c>
      <c r="C72" s="18" t="s">
        <v>82</v>
      </c>
      <c r="D72" s="19" t="s">
        <v>1054</v>
      </c>
      <c r="E72" s="17">
        <v>497</v>
      </c>
      <c r="F72" s="55">
        <v>8</v>
      </c>
      <c r="G72" s="20">
        <f>E72+E73+E74+E75+E76+E77+E78+E79</f>
        <v>711</v>
      </c>
    </row>
    <row r="73" spans="1:7">
      <c r="A73" s="35"/>
      <c r="B73" s="17">
        <v>2</v>
      </c>
      <c r="C73" s="18" t="s">
        <v>84</v>
      </c>
      <c r="D73" s="19" t="s">
        <v>83</v>
      </c>
      <c r="E73" s="17">
        <v>10</v>
      </c>
      <c r="F73" s="56"/>
      <c r="G73" s="47"/>
    </row>
    <row r="74" spans="1:7">
      <c r="A74" s="35"/>
      <c r="B74" s="17">
        <v>3</v>
      </c>
      <c r="C74" s="18" t="s">
        <v>85</v>
      </c>
      <c r="D74" s="19" t="s">
        <v>1055</v>
      </c>
      <c r="E74" s="17">
        <v>60</v>
      </c>
      <c r="F74" s="56"/>
      <c r="G74" s="47"/>
    </row>
    <row r="75" spans="1:7">
      <c r="A75" s="35"/>
      <c r="B75" s="17">
        <v>4</v>
      </c>
      <c r="C75" s="18" t="s">
        <v>86</v>
      </c>
      <c r="D75" s="19" t="s">
        <v>1056</v>
      </c>
      <c r="E75" s="17">
        <v>22</v>
      </c>
      <c r="F75" s="56"/>
      <c r="G75" s="47"/>
    </row>
    <row r="76" spans="1:7">
      <c r="A76" s="35"/>
      <c r="B76" s="17">
        <v>5</v>
      </c>
      <c r="C76" s="18" t="s">
        <v>87</v>
      </c>
      <c r="D76" s="19" t="s">
        <v>1057</v>
      </c>
      <c r="E76" s="17">
        <v>66</v>
      </c>
      <c r="F76" s="56"/>
      <c r="G76" s="47"/>
    </row>
    <row r="77" spans="1:7">
      <c r="A77" s="35"/>
      <c r="B77" s="17">
        <v>6</v>
      </c>
      <c r="C77" s="18" t="s">
        <v>88</v>
      </c>
      <c r="D77" s="19" t="s">
        <v>1058</v>
      </c>
      <c r="E77" s="17">
        <v>29</v>
      </c>
      <c r="F77" s="56"/>
      <c r="G77" s="47"/>
    </row>
    <row r="78" spans="1:7">
      <c r="A78" s="35"/>
      <c r="B78" s="17">
        <v>7</v>
      </c>
      <c r="C78" s="18" t="s">
        <v>89</v>
      </c>
      <c r="D78" s="19" t="s">
        <v>1059</v>
      </c>
      <c r="E78" s="17">
        <v>21</v>
      </c>
      <c r="F78" s="56"/>
      <c r="G78" s="47"/>
    </row>
    <row r="79" spans="1:7">
      <c r="A79" s="46"/>
      <c r="B79" s="17">
        <v>8</v>
      </c>
      <c r="C79" s="18" t="s">
        <v>90</v>
      </c>
      <c r="D79" s="19" t="s">
        <v>91</v>
      </c>
      <c r="E79" s="17">
        <v>6</v>
      </c>
      <c r="F79" s="56"/>
      <c r="G79" s="47"/>
    </row>
    <row r="80" spans="1:7">
      <c r="A80" s="34" t="s">
        <v>92</v>
      </c>
      <c r="B80" s="17">
        <v>1</v>
      </c>
      <c r="C80" s="18" t="s">
        <v>93</v>
      </c>
      <c r="D80" s="19" t="s">
        <v>95</v>
      </c>
      <c r="E80" s="17">
        <v>850</v>
      </c>
      <c r="F80" s="55">
        <v>5</v>
      </c>
      <c r="G80" s="23">
        <f>E80+E81+E82+E83+E84</f>
        <v>1195</v>
      </c>
    </row>
    <row r="81" spans="1:7">
      <c r="A81" s="35"/>
      <c r="B81" s="17">
        <v>2</v>
      </c>
      <c r="C81" s="18" t="s">
        <v>94</v>
      </c>
      <c r="D81" s="19" t="s">
        <v>1117</v>
      </c>
      <c r="E81" s="17">
        <v>137</v>
      </c>
      <c r="F81" s="56"/>
      <c r="G81" s="49"/>
    </row>
    <row r="82" spans="1:7">
      <c r="A82" s="35"/>
      <c r="B82" s="17">
        <v>3</v>
      </c>
      <c r="C82" s="18" t="s">
        <v>1118</v>
      </c>
      <c r="D82" s="19" t="s">
        <v>1119</v>
      </c>
      <c r="E82" s="17">
        <v>135</v>
      </c>
      <c r="F82" s="56"/>
      <c r="G82" s="49"/>
    </row>
    <row r="83" spans="1:7">
      <c r="A83" s="35"/>
      <c r="B83" s="17">
        <v>4</v>
      </c>
      <c r="C83" s="18" t="s">
        <v>1121</v>
      </c>
      <c r="D83" s="19" t="s">
        <v>96</v>
      </c>
      <c r="E83" s="17">
        <v>30</v>
      </c>
      <c r="F83" s="56"/>
      <c r="G83" s="49"/>
    </row>
    <row r="84" spans="1:7">
      <c r="A84" s="46"/>
      <c r="B84" s="17">
        <v>5</v>
      </c>
      <c r="C84" s="18" t="s">
        <v>1122</v>
      </c>
      <c r="D84" s="19" t="s">
        <v>1120</v>
      </c>
      <c r="E84" s="17">
        <v>43</v>
      </c>
      <c r="F84" s="57"/>
      <c r="G84" s="50"/>
    </row>
    <row r="85" spans="1:7">
      <c r="A85" s="34" t="s">
        <v>97</v>
      </c>
      <c r="B85" s="17">
        <v>1</v>
      </c>
      <c r="C85" s="18" t="s">
        <v>99</v>
      </c>
      <c r="D85" s="19" t="s">
        <v>121</v>
      </c>
      <c r="E85" s="17">
        <v>80</v>
      </c>
      <c r="F85" s="55">
        <v>22</v>
      </c>
      <c r="G85" s="20">
        <f>E85+E86+E87+E88+E89+E90+E91+E92+E93+E94+E96+E95+E97+E98+E99+E100+E101+E102+E103+E104+E105+E106</f>
        <v>690</v>
      </c>
    </row>
    <row r="86" spans="1:7">
      <c r="A86" s="35"/>
      <c r="B86" s="17">
        <v>2</v>
      </c>
      <c r="C86" s="18" t="s">
        <v>100</v>
      </c>
      <c r="D86" s="19" t="s">
        <v>122</v>
      </c>
      <c r="E86" s="17">
        <v>20</v>
      </c>
      <c r="F86" s="56"/>
      <c r="G86" s="47"/>
    </row>
    <row r="87" spans="1:7">
      <c r="A87" s="35"/>
      <c r="B87" s="17">
        <v>3</v>
      </c>
      <c r="C87" s="18" t="s">
        <v>101</v>
      </c>
      <c r="D87" s="19" t="s">
        <v>123</v>
      </c>
      <c r="E87" s="17">
        <v>50</v>
      </c>
      <c r="F87" s="56"/>
      <c r="G87" s="47"/>
    </row>
    <row r="88" spans="1:7">
      <c r="A88" s="35"/>
      <c r="B88" s="17">
        <v>4</v>
      </c>
      <c r="C88" s="18" t="s">
        <v>102</v>
      </c>
      <c r="D88" s="19" t="s">
        <v>124</v>
      </c>
      <c r="E88" s="17">
        <v>50</v>
      </c>
      <c r="F88" s="56"/>
      <c r="G88" s="47"/>
    </row>
    <row r="89" spans="1:7">
      <c r="A89" s="35"/>
      <c r="B89" s="17">
        <v>5</v>
      </c>
      <c r="C89" s="18" t="s">
        <v>103</v>
      </c>
      <c r="D89" s="19" t="s">
        <v>125</v>
      </c>
      <c r="E89" s="17">
        <v>15</v>
      </c>
      <c r="F89" s="56"/>
      <c r="G89" s="47"/>
    </row>
    <row r="90" spans="1:7">
      <c r="A90" s="35"/>
      <c r="B90" s="17">
        <v>6</v>
      </c>
      <c r="C90" s="18" t="s">
        <v>104</v>
      </c>
      <c r="D90" s="19" t="s">
        <v>126</v>
      </c>
      <c r="E90" s="17">
        <v>30</v>
      </c>
      <c r="F90" s="56"/>
      <c r="G90" s="47"/>
    </row>
    <row r="91" spans="1:7">
      <c r="A91" s="35"/>
      <c r="B91" s="17">
        <v>7</v>
      </c>
      <c r="C91" s="18" t="s">
        <v>105</v>
      </c>
      <c r="D91" s="19" t="s">
        <v>127</v>
      </c>
      <c r="E91" s="17">
        <v>30</v>
      </c>
      <c r="F91" s="56"/>
      <c r="G91" s="47"/>
    </row>
    <row r="92" spans="1:7">
      <c r="A92" s="35"/>
      <c r="B92" s="17">
        <v>8</v>
      </c>
      <c r="C92" s="18" t="s">
        <v>106</v>
      </c>
      <c r="D92" s="19" t="s">
        <v>128</v>
      </c>
      <c r="E92" s="17">
        <v>20</v>
      </c>
      <c r="F92" s="56"/>
      <c r="G92" s="47"/>
    </row>
    <row r="93" spans="1:7">
      <c r="A93" s="35"/>
      <c r="B93" s="17">
        <v>9</v>
      </c>
      <c r="C93" s="18" t="s">
        <v>107</v>
      </c>
      <c r="D93" s="19" t="s">
        <v>129</v>
      </c>
      <c r="E93" s="17">
        <v>20</v>
      </c>
      <c r="F93" s="56"/>
      <c r="G93" s="47"/>
    </row>
    <row r="94" spans="1:7">
      <c r="A94" s="35"/>
      <c r="B94" s="17">
        <v>10</v>
      </c>
      <c r="C94" s="18" t="s">
        <v>108</v>
      </c>
      <c r="D94" s="19" t="s">
        <v>130</v>
      </c>
      <c r="E94" s="17">
        <v>20</v>
      </c>
      <c r="F94" s="56"/>
      <c r="G94" s="47"/>
    </row>
    <row r="95" spans="1:7">
      <c r="A95" s="35"/>
      <c r="B95" s="17">
        <v>11</v>
      </c>
      <c r="C95" s="18" t="s">
        <v>109</v>
      </c>
      <c r="D95" s="19" t="s">
        <v>131</v>
      </c>
      <c r="E95" s="17">
        <v>20</v>
      </c>
      <c r="F95" s="56"/>
      <c r="G95" s="47"/>
    </row>
    <row r="96" spans="1:7">
      <c r="A96" s="35"/>
      <c r="B96" s="17">
        <v>12</v>
      </c>
      <c r="C96" s="18" t="s">
        <v>110</v>
      </c>
      <c r="D96" s="19" t="s">
        <v>132</v>
      </c>
      <c r="E96" s="17">
        <v>15</v>
      </c>
      <c r="F96" s="56"/>
      <c r="G96" s="47"/>
    </row>
    <row r="97" spans="1:7">
      <c r="A97" s="35"/>
      <c r="B97" s="17">
        <v>13</v>
      </c>
      <c r="C97" s="18" t="s">
        <v>111</v>
      </c>
      <c r="D97" s="19" t="s">
        <v>133</v>
      </c>
      <c r="E97" s="17">
        <v>15</v>
      </c>
      <c r="F97" s="56"/>
      <c r="G97" s="47"/>
    </row>
    <row r="98" spans="1:7">
      <c r="A98" s="35"/>
      <c r="B98" s="17">
        <v>14</v>
      </c>
      <c r="C98" s="18" t="s">
        <v>112</v>
      </c>
      <c r="D98" s="19" t="s">
        <v>140</v>
      </c>
      <c r="E98" s="17">
        <v>20</v>
      </c>
      <c r="F98" s="56"/>
      <c r="G98" s="47"/>
    </row>
    <row r="99" spans="1:7">
      <c r="A99" s="35"/>
      <c r="B99" s="17">
        <v>15</v>
      </c>
      <c r="C99" s="18" t="s">
        <v>113</v>
      </c>
      <c r="D99" s="19" t="s">
        <v>140</v>
      </c>
      <c r="E99" s="17">
        <v>50</v>
      </c>
      <c r="F99" s="56"/>
      <c r="G99" s="47"/>
    </row>
    <row r="100" spans="1:7">
      <c r="A100" s="35"/>
      <c r="B100" s="17">
        <v>16</v>
      </c>
      <c r="C100" s="18" t="s">
        <v>114</v>
      </c>
      <c r="D100" s="19" t="s">
        <v>139</v>
      </c>
      <c r="E100" s="17">
        <v>50</v>
      </c>
      <c r="F100" s="56"/>
      <c r="G100" s="47"/>
    </row>
    <row r="101" spans="1:7">
      <c r="A101" s="35"/>
      <c r="B101" s="17">
        <v>17</v>
      </c>
      <c r="C101" s="18" t="s">
        <v>115</v>
      </c>
      <c r="D101" s="19" t="s">
        <v>138</v>
      </c>
      <c r="E101" s="17">
        <v>10</v>
      </c>
      <c r="F101" s="56"/>
      <c r="G101" s="47"/>
    </row>
    <row r="102" spans="1:7">
      <c r="A102" s="35"/>
      <c r="B102" s="17">
        <v>18</v>
      </c>
      <c r="C102" s="18" t="s">
        <v>116</v>
      </c>
      <c r="D102" s="19" t="s">
        <v>138</v>
      </c>
      <c r="E102" s="17">
        <v>120</v>
      </c>
      <c r="F102" s="56"/>
      <c r="G102" s="47"/>
    </row>
    <row r="103" spans="1:7">
      <c r="A103" s="35"/>
      <c r="B103" s="17">
        <v>19</v>
      </c>
      <c r="C103" s="18" t="s">
        <v>117</v>
      </c>
      <c r="D103" s="19" t="s">
        <v>137</v>
      </c>
      <c r="E103" s="17">
        <v>15</v>
      </c>
      <c r="F103" s="56"/>
      <c r="G103" s="47"/>
    </row>
    <row r="104" spans="1:7">
      <c r="A104" s="35"/>
      <c r="B104" s="17">
        <v>20</v>
      </c>
      <c r="C104" s="18" t="s">
        <v>118</v>
      </c>
      <c r="D104" s="19" t="s">
        <v>136</v>
      </c>
      <c r="E104" s="17">
        <v>10</v>
      </c>
      <c r="F104" s="56"/>
      <c r="G104" s="47"/>
    </row>
    <row r="105" spans="1:7">
      <c r="A105" s="35"/>
      <c r="B105" s="17">
        <v>21</v>
      </c>
      <c r="C105" s="18" t="s">
        <v>119</v>
      </c>
      <c r="D105" s="19" t="s">
        <v>135</v>
      </c>
      <c r="E105" s="17">
        <v>10</v>
      </c>
      <c r="F105" s="56"/>
      <c r="G105" s="47"/>
    </row>
    <row r="106" spans="1:7">
      <c r="A106" s="46"/>
      <c r="B106" s="24">
        <v>22</v>
      </c>
      <c r="C106" s="25" t="s">
        <v>120</v>
      </c>
      <c r="D106" s="26" t="s">
        <v>134</v>
      </c>
      <c r="E106" s="24">
        <v>20</v>
      </c>
      <c r="F106" s="56"/>
      <c r="G106" s="48"/>
    </row>
    <row r="107" spans="1:7">
      <c r="A107" s="34" t="s">
        <v>141</v>
      </c>
      <c r="B107" s="17">
        <v>1</v>
      </c>
      <c r="C107" s="18" t="s">
        <v>142</v>
      </c>
      <c r="D107" s="26" t="s">
        <v>948</v>
      </c>
      <c r="E107" s="17">
        <v>50</v>
      </c>
      <c r="F107" s="55">
        <v>6</v>
      </c>
      <c r="G107" s="20">
        <f>E107+E108+E109+E110+E111+E112</f>
        <v>275</v>
      </c>
    </row>
    <row r="108" spans="1:7">
      <c r="A108" s="35"/>
      <c r="B108" s="17">
        <v>2</v>
      </c>
      <c r="C108" s="18" t="s">
        <v>947</v>
      </c>
      <c r="D108" s="26" t="s">
        <v>949</v>
      </c>
      <c r="E108" s="17">
        <v>100</v>
      </c>
      <c r="F108" s="56"/>
      <c r="G108" s="47"/>
    </row>
    <row r="109" spans="1:7">
      <c r="A109" s="35"/>
      <c r="B109" s="17">
        <v>3</v>
      </c>
      <c r="C109" s="18" t="s">
        <v>144</v>
      </c>
      <c r="D109" s="26" t="s">
        <v>147</v>
      </c>
      <c r="E109" s="17">
        <v>5</v>
      </c>
      <c r="F109" s="56"/>
      <c r="G109" s="47"/>
    </row>
    <row r="110" spans="1:7">
      <c r="A110" s="35"/>
      <c r="B110" s="17">
        <v>4</v>
      </c>
      <c r="C110" s="18" t="s">
        <v>143</v>
      </c>
      <c r="D110" s="19" t="s">
        <v>950</v>
      </c>
      <c r="E110" s="17">
        <v>20</v>
      </c>
      <c r="F110" s="56"/>
      <c r="G110" s="47"/>
    </row>
    <row r="111" spans="1:7">
      <c r="A111" s="35"/>
      <c r="B111" s="17">
        <v>5</v>
      </c>
      <c r="C111" s="18" t="s">
        <v>145</v>
      </c>
      <c r="D111" s="26" t="s">
        <v>148</v>
      </c>
      <c r="E111" s="17">
        <v>40</v>
      </c>
      <c r="F111" s="56"/>
      <c r="G111" s="47"/>
    </row>
    <row r="112" spans="1:7">
      <c r="A112" s="35"/>
      <c r="B112" s="17">
        <v>6</v>
      </c>
      <c r="C112" s="18" t="s">
        <v>146</v>
      </c>
      <c r="D112" s="26" t="s">
        <v>149</v>
      </c>
      <c r="E112" s="17">
        <v>60</v>
      </c>
      <c r="F112" s="56"/>
      <c r="G112" s="48"/>
    </row>
    <row r="113" spans="1:7">
      <c r="A113" s="34" t="s">
        <v>150</v>
      </c>
      <c r="B113" s="17">
        <v>1</v>
      </c>
      <c r="C113" s="18" t="s">
        <v>151</v>
      </c>
      <c r="D113" s="19" t="s">
        <v>849</v>
      </c>
      <c r="E113" s="17">
        <v>30</v>
      </c>
      <c r="F113" s="61">
        <v>14</v>
      </c>
      <c r="G113" s="20">
        <f>E113+E114+E115+E116+E117+E118+E119+E120+E121+E122+E123+E124+E125+E126</f>
        <v>217</v>
      </c>
    </row>
    <row r="114" spans="1:7">
      <c r="A114" s="35"/>
      <c r="B114" s="17">
        <v>2</v>
      </c>
      <c r="C114" s="18" t="s">
        <v>153</v>
      </c>
      <c r="D114" s="19" t="s">
        <v>850</v>
      </c>
      <c r="E114" s="17">
        <v>4</v>
      </c>
      <c r="F114" s="61"/>
      <c r="G114" s="47"/>
    </row>
    <row r="115" spans="1:7">
      <c r="A115" s="35"/>
      <c r="B115" s="17">
        <v>3</v>
      </c>
      <c r="C115" s="18" t="s">
        <v>154</v>
      </c>
      <c r="D115" s="19" t="s">
        <v>851</v>
      </c>
      <c r="E115" s="17">
        <v>18</v>
      </c>
      <c r="F115" s="61"/>
      <c r="G115" s="47"/>
    </row>
    <row r="116" spans="1:7">
      <c r="A116" s="35"/>
      <c r="B116" s="17">
        <v>4</v>
      </c>
      <c r="C116" s="18" t="s">
        <v>841</v>
      </c>
      <c r="D116" s="19" t="s">
        <v>852</v>
      </c>
      <c r="E116" s="17">
        <v>4</v>
      </c>
      <c r="F116" s="61"/>
      <c r="G116" s="47"/>
    </row>
    <row r="117" spans="1:7">
      <c r="A117" s="35"/>
      <c r="B117" s="17">
        <v>5</v>
      </c>
      <c r="C117" s="18" t="s">
        <v>155</v>
      </c>
      <c r="D117" s="19" t="s">
        <v>162</v>
      </c>
      <c r="E117" s="17">
        <v>20</v>
      </c>
      <c r="F117" s="61"/>
      <c r="G117" s="47"/>
    </row>
    <row r="118" spans="1:7">
      <c r="A118" s="35"/>
      <c r="B118" s="17">
        <v>6</v>
      </c>
      <c r="C118" s="18" t="s">
        <v>843</v>
      </c>
      <c r="D118" s="19" t="s">
        <v>853</v>
      </c>
      <c r="E118" s="17">
        <v>10</v>
      </c>
      <c r="F118" s="61"/>
      <c r="G118" s="47"/>
    </row>
    <row r="119" spans="1:7">
      <c r="A119" s="35"/>
      <c r="B119" s="17">
        <v>7</v>
      </c>
      <c r="C119" s="18" t="s">
        <v>844</v>
      </c>
      <c r="D119" s="19" t="s">
        <v>854</v>
      </c>
      <c r="E119" s="17">
        <v>15</v>
      </c>
      <c r="F119" s="61"/>
      <c r="G119" s="47"/>
    </row>
    <row r="120" spans="1:7">
      <c r="A120" s="35"/>
      <c r="B120" s="17">
        <v>8</v>
      </c>
      <c r="C120" s="18" t="s">
        <v>845</v>
      </c>
      <c r="D120" s="19" t="s">
        <v>855</v>
      </c>
      <c r="E120" s="17">
        <v>13</v>
      </c>
      <c r="F120" s="61"/>
      <c r="G120" s="47"/>
    </row>
    <row r="121" spans="1:7">
      <c r="A121" s="35"/>
      <c r="B121" s="17">
        <v>9</v>
      </c>
      <c r="C121" s="18" t="s">
        <v>846</v>
      </c>
      <c r="D121" s="19" t="s">
        <v>856</v>
      </c>
      <c r="E121" s="17">
        <v>10</v>
      </c>
      <c r="F121" s="61"/>
      <c r="G121" s="47"/>
    </row>
    <row r="122" spans="1:7">
      <c r="A122" s="35"/>
      <c r="B122" s="17">
        <v>10</v>
      </c>
      <c r="C122" s="18" t="s">
        <v>847</v>
      </c>
      <c r="D122" s="19" t="s">
        <v>857</v>
      </c>
      <c r="E122" s="17">
        <v>13</v>
      </c>
      <c r="F122" s="61"/>
      <c r="G122" s="47"/>
    </row>
    <row r="123" spans="1:7">
      <c r="A123" s="35"/>
      <c r="B123" s="17">
        <v>11</v>
      </c>
      <c r="C123" s="18" t="s">
        <v>848</v>
      </c>
      <c r="D123" s="19" t="s">
        <v>160</v>
      </c>
      <c r="E123" s="17">
        <v>20</v>
      </c>
      <c r="F123" s="61"/>
      <c r="G123" s="47"/>
    </row>
    <row r="124" spans="1:7">
      <c r="A124" s="35"/>
      <c r="B124" s="17">
        <v>12</v>
      </c>
      <c r="C124" s="18" t="s">
        <v>152</v>
      </c>
      <c r="D124" s="19" t="s">
        <v>858</v>
      </c>
      <c r="E124" s="17">
        <v>10</v>
      </c>
      <c r="F124" s="61"/>
      <c r="G124" s="47"/>
    </row>
    <row r="125" spans="1:7">
      <c r="A125" s="35"/>
      <c r="B125" s="17">
        <v>13</v>
      </c>
      <c r="C125" s="18" t="s">
        <v>156</v>
      </c>
      <c r="D125" s="19" t="s">
        <v>859</v>
      </c>
      <c r="E125" s="17">
        <v>25</v>
      </c>
      <c r="F125" s="61"/>
      <c r="G125" s="47"/>
    </row>
    <row r="126" spans="1:7">
      <c r="A126" s="46"/>
      <c r="B126" s="17">
        <v>14</v>
      </c>
      <c r="C126" s="18" t="s">
        <v>842</v>
      </c>
      <c r="D126" s="19" t="s">
        <v>161</v>
      </c>
      <c r="E126" s="17">
        <v>25</v>
      </c>
      <c r="F126" s="61"/>
      <c r="G126" s="48"/>
    </row>
    <row r="127" spans="1:7">
      <c r="A127" s="34" t="s">
        <v>157</v>
      </c>
      <c r="B127" s="17">
        <v>1</v>
      </c>
      <c r="C127" s="18" t="s">
        <v>158</v>
      </c>
      <c r="D127" s="19" t="s">
        <v>894</v>
      </c>
      <c r="E127" s="22">
        <v>1400</v>
      </c>
      <c r="F127" s="55">
        <v>2</v>
      </c>
      <c r="G127" s="58">
        <f>E127+E128</f>
        <v>2200</v>
      </c>
    </row>
    <row r="128" spans="1:7">
      <c r="A128" s="46"/>
      <c r="B128" s="17">
        <v>2</v>
      </c>
      <c r="C128" s="18" t="s">
        <v>159</v>
      </c>
      <c r="D128" s="19" t="s">
        <v>895</v>
      </c>
      <c r="E128" s="17">
        <v>800</v>
      </c>
      <c r="F128" s="57"/>
      <c r="G128" s="57"/>
    </row>
    <row r="129" spans="1:7">
      <c r="A129" s="63" t="s">
        <v>163</v>
      </c>
      <c r="B129" s="17">
        <v>1</v>
      </c>
      <c r="C129" s="18" t="s">
        <v>165</v>
      </c>
      <c r="D129" s="19" t="s">
        <v>176</v>
      </c>
      <c r="E129" s="17">
        <v>200</v>
      </c>
      <c r="F129" s="61">
        <v>9</v>
      </c>
      <c r="G129" s="30">
        <f>E129+E130+E131+E132+E133+E134+E135+E136+E137</f>
        <v>533</v>
      </c>
    </row>
    <row r="130" spans="1:7">
      <c r="A130" s="63"/>
      <c r="B130" s="17">
        <v>2</v>
      </c>
      <c r="C130" s="18" t="s">
        <v>164</v>
      </c>
      <c r="D130" s="19" t="s">
        <v>172</v>
      </c>
      <c r="E130" s="17">
        <v>10</v>
      </c>
      <c r="F130" s="61"/>
      <c r="G130" s="30"/>
    </row>
    <row r="131" spans="1:7">
      <c r="A131" s="63"/>
      <c r="B131" s="17">
        <v>3</v>
      </c>
      <c r="C131" s="36" t="s">
        <v>768</v>
      </c>
      <c r="D131" s="37" t="s">
        <v>173</v>
      </c>
      <c r="E131" s="38">
        <v>60</v>
      </c>
      <c r="F131" s="61"/>
      <c r="G131" s="30"/>
    </row>
    <row r="132" spans="1:7">
      <c r="A132" s="63"/>
      <c r="B132" s="17">
        <v>4</v>
      </c>
      <c r="C132" s="18" t="s">
        <v>166</v>
      </c>
      <c r="D132" s="19" t="s">
        <v>174</v>
      </c>
      <c r="E132" s="17">
        <v>50</v>
      </c>
      <c r="F132" s="61"/>
      <c r="G132" s="30"/>
    </row>
    <row r="133" spans="1:7">
      <c r="A133" s="63"/>
      <c r="B133" s="17">
        <v>5</v>
      </c>
      <c r="C133" s="18" t="s">
        <v>167</v>
      </c>
      <c r="D133" s="19" t="s">
        <v>175</v>
      </c>
      <c r="E133" s="17">
        <v>20</v>
      </c>
      <c r="F133" s="61"/>
      <c r="G133" s="30"/>
    </row>
    <row r="134" spans="1:7">
      <c r="A134" s="63"/>
      <c r="B134" s="17">
        <v>6</v>
      </c>
      <c r="C134" s="18" t="s">
        <v>168</v>
      </c>
      <c r="D134" s="19" t="s">
        <v>177</v>
      </c>
      <c r="E134" s="17">
        <v>110</v>
      </c>
      <c r="F134" s="61"/>
      <c r="G134" s="30"/>
    </row>
    <row r="135" spans="1:7">
      <c r="A135" s="63"/>
      <c r="B135" s="17">
        <v>7</v>
      </c>
      <c r="C135" s="18" t="s">
        <v>169</v>
      </c>
      <c r="D135" s="19" t="s">
        <v>178</v>
      </c>
      <c r="E135" s="17">
        <v>63</v>
      </c>
      <c r="F135" s="61"/>
      <c r="G135" s="30"/>
    </row>
    <row r="136" spans="1:7">
      <c r="A136" s="63"/>
      <c r="B136" s="17">
        <v>8</v>
      </c>
      <c r="C136" s="18" t="s">
        <v>170</v>
      </c>
      <c r="D136" s="19" t="s">
        <v>179</v>
      </c>
      <c r="E136" s="17">
        <v>10</v>
      </c>
      <c r="F136" s="61"/>
      <c r="G136" s="30"/>
    </row>
    <row r="137" spans="1:7">
      <c r="A137" s="63"/>
      <c r="B137" s="17">
        <v>9</v>
      </c>
      <c r="C137" s="18" t="s">
        <v>171</v>
      </c>
      <c r="D137" s="19" t="s">
        <v>180</v>
      </c>
      <c r="E137" s="17">
        <v>10</v>
      </c>
      <c r="F137" s="61"/>
      <c r="G137" s="30"/>
    </row>
    <row r="138" spans="1:7">
      <c r="A138" s="34" t="s">
        <v>181</v>
      </c>
      <c r="B138" s="17">
        <v>1</v>
      </c>
      <c r="C138" s="18" t="s">
        <v>182</v>
      </c>
      <c r="D138" s="19" t="s">
        <v>186</v>
      </c>
      <c r="E138" s="17">
        <v>100</v>
      </c>
      <c r="F138" s="55">
        <v>4</v>
      </c>
      <c r="G138" s="20">
        <f>E138+E139+E140+E141</f>
        <v>710</v>
      </c>
    </row>
    <row r="139" spans="1:7">
      <c r="A139" s="35"/>
      <c r="B139" s="17">
        <v>2</v>
      </c>
      <c r="C139" s="18" t="s">
        <v>183</v>
      </c>
      <c r="D139" s="19" t="s">
        <v>187</v>
      </c>
      <c r="E139" s="17">
        <v>150</v>
      </c>
      <c r="F139" s="56"/>
      <c r="G139" s="47"/>
    </row>
    <row r="140" spans="1:7">
      <c r="A140" s="35"/>
      <c r="B140" s="17">
        <v>3</v>
      </c>
      <c r="C140" s="18" t="s">
        <v>184</v>
      </c>
      <c r="D140" s="19" t="s">
        <v>188</v>
      </c>
      <c r="E140" s="17">
        <v>37</v>
      </c>
      <c r="F140" s="56"/>
      <c r="G140" s="47"/>
    </row>
    <row r="141" spans="1:7">
      <c r="A141" s="46"/>
      <c r="B141" s="17">
        <v>4</v>
      </c>
      <c r="C141" s="18" t="s">
        <v>185</v>
      </c>
      <c r="D141" s="19" t="s">
        <v>189</v>
      </c>
      <c r="E141" s="17">
        <v>423</v>
      </c>
      <c r="F141" s="57"/>
      <c r="G141" s="48"/>
    </row>
    <row r="142" spans="1:7">
      <c r="A142" s="34" t="s">
        <v>190</v>
      </c>
      <c r="B142" s="17">
        <v>1</v>
      </c>
      <c r="C142" s="18" t="s">
        <v>191</v>
      </c>
      <c r="D142" s="19" t="s">
        <v>917</v>
      </c>
      <c r="E142" s="22">
        <v>2000</v>
      </c>
      <c r="F142" s="55">
        <v>5</v>
      </c>
      <c r="G142" s="23">
        <f>E142+E143+E144+E145+E146</f>
        <v>2499</v>
      </c>
    </row>
    <row r="143" spans="1:7">
      <c r="A143" s="35"/>
      <c r="B143" s="17">
        <v>2</v>
      </c>
      <c r="C143" s="18" t="s">
        <v>192</v>
      </c>
      <c r="D143" s="19" t="s">
        <v>918</v>
      </c>
      <c r="E143" s="17">
        <v>34</v>
      </c>
      <c r="F143" s="56"/>
      <c r="G143" s="49"/>
    </row>
    <row r="144" spans="1:7">
      <c r="A144" s="35"/>
      <c r="B144" s="17">
        <v>3</v>
      </c>
      <c r="C144" s="18" t="s">
        <v>920</v>
      </c>
      <c r="D144" s="19" t="s">
        <v>194</v>
      </c>
      <c r="E144" s="17">
        <v>200</v>
      </c>
      <c r="F144" s="56"/>
      <c r="G144" s="49"/>
    </row>
    <row r="145" spans="1:7">
      <c r="A145" s="35"/>
      <c r="B145" s="17">
        <v>4</v>
      </c>
      <c r="C145" s="18" t="s">
        <v>921</v>
      </c>
      <c r="D145" s="19" t="s">
        <v>919</v>
      </c>
      <c r="E145" s="17">
        <v>230</v>
      </c>
      <c r="F145" s="56"/>
      <c r="G145" s="49"/>
    </row>
    <row r="146" spans="1:7">
      <c r="A146" s="46"/>
      <c r="B146" s="17">
        <v>5</v>
      </c>
      <c r="C146" s="18" t="s">
        <v>193</v>
      </c>
      <c r="D146" s="19" t="s">
        <v>195</v>
      </c>
      <c r="E146" s="17">
        <v>35</v>
      </c>
      <c r="F146" s="57"/>
      <c r="G146" s="50"/>
    </row>
    <row r="147" spans="1:7">
      <c r="A147" s="34" t="s">
        <v>197</v>
      </c>
      <c r="B147" s="17">
        <v>1</v>
      </c>
      <c r="C147" s="39" t="s">
        <v>725</v>
      </c>
      <c r="D147" s="19" t="s">
        <v>981</v>
      </c>
      <c r="E147" s="17">
        <v>100</v>
      </c>
      <c r="F147" s="55">
        <v>5</v>
      </c>
      <c r="G147" s="20">
        <f>E147+E148+E149+E150+E151</f>
        <v>307</v>
      </c>
    </row>
    <row r="148" spans="1:7">
      <c r="A148" s="35"/>
      <c r="B148" s="17">
        <v>2</v>
      </c>
      <c r="C148" s="39" t="s">
        <v>726</v>
      </c>
      <c r="D148" s="19" t="s">
        <v>982</v>
      </c>
      <c r="E148" s="17">
        <v>50</v>
      </c>
      <c r="F148" s="56"/>
      <c r="G148" s="47"/>
    </row>
    <row r="149" spans="1:7">
      <c r="A149" s="35"/>
      <c r="B149" s="17">
        <v>3</v>
      </c>
      <c r="C149" s="39" t="s">
        <v>727</v>
      </c>
      <c r="D149" s="19" t="s">
        <v>983</v>
      </c>
      <c r="E149" s="17">
        <v>30</v>
      </c>
      <c r="F149" s="56"/>
      <c r="G149" s="47"/>
    </row>
    <row r="150" spans="1:7">
      <c r="A150" s="35"/>
      <c r="B150" s="17">
        <v>4</v>
      </c>
      <c r="C150" s="39" t="s">
        <v>728</v>
      </c>
      <c r="D150" s="19" t="s">
        <v>984</v>
      </c>
      <c r="E150" s="17">
        <v>65</v>
      </c>
      <c r="F150" s="56"/>
      <c r="G150" s="47"/>
    </row>
    <row r="151" spans="1:7">
      <c r="A151" s="46"/>
      <c r="B151" s="17">
        <v>5</v>
      </c>
      <c r="C151" s="39" t="s">
        <v>980</v>
      </c>
      <c r="D151" s="19" t="s">
        <v>985</v>
      </c>
      <c r="E151" s="17">
        <v>62</v>
      </c>
      <c r="F151" s="57"/>
      <c r="G151" s="48"/>
    </row>
    <row r="152" spans="1:7">
      <c r="A152" s="34" t="s">
        <v>196</v>
      </c>
      <c r="B152" s="17">
        <v>1</v>
      </c>
      <c r="C152" s="18" t="s">
        <v>198</v>
      </c>
      <c r="D152" s="19" t="s">
        <v>1123</v>
      </c>
      <c r="E152" s="17">
        <v>600</v>
      </c>
      <c r="F152" s="55">
        <v>7</v>
      </c>
      <c r="G152" s="23">
        <f>E152+E153+E154+E155+E156+E157+E158</f>
        <v>3141</v>
      </c>
    </row>
    <row r="153" spans="1:7">
      <c r="A153" s="35"/>
      <c r="B153" s="17">
        <v>2</v>
      </c>
      <c r="C153" s="18" t="s">
        <v>199</v>
      </c>
      <c r="D153" s="19" t="s">
        <v>1124</v>
      </c>
      <c r="E153" s="22">
        <v>2104</v>
      </c>
      <c r="F153" s="56"/>
      <c r="G153" s="49"/>
    </row>
    <row r="154" spans="1:7">
      <c r="A154" s="35"/>
      <c r="B154" s="17">
        <v>3</v>
      </c>
      <c r="C154" s="18" t="s">
        <v>200</v>
      </c>
      <c r="D154" s="19" t="s">
        <v>1125</v>
      </c>
      <c r="E154" s="17">
        <v>135</v>
      </c>
      <c r="F154" s="56"/>
      <c r="G154" s="49"/>
    </row>
    <row r="155" spans="1:7">
      <c r="A155" s="35"/>
      <c r="B155" s="17">
        <v>4</v>
      </c>
      <c r="C155" s="18" t="s">
        <v>201</v>
      </c>
      <c r="D155" s="19" t="s">
        <v>1126</v>
      </c>
      <c r="E155" s="17">
        <v>220</v>
      </c>
      <c r="F155" s="56"/>
      <c r="G155" s="49"/>
    </row>
    <row r="156" spans="1:7">
      <c r="A156" s="35"/>
      <c r="B156" s="17">
        <v>5</v>
      </c>
      <c r="C156" s="18" t="s">
        <v>202</v>
      </c>
      <c r="D156" s="19" t="s">
        <v>1127</v>
      </c>
      <c r="E156" s="17">
        <v>12</v>
      </c>
      <c r="F156" s="56"/>
      <c r="G156" s="49"/>
    </row>
    <row r="157" spans="1:7">
      <c r="A157" s="35"/>
      <c r="B157" s="17">
        <v>6</v>
      </c>
      <c r="C157" s="18" t="s">
        <v>203</v>
      </c>
      <c r="D157" s="19" t="s">
        <v>1128</v>
      </c>
      <c r="E157" s="17">
        <v>20</v>
      </c>
      <c r="F157" s="56"/>
      <c r="G157" s="49"/>
    </row>
    <row r="158" spans="1:7">
      <c r="A158" s="35"/>
      <c r="B158" s="17">
        <v>7</v>
      </c>
      <c r="C158" s="18" t="s">
        <v>204</v>
      </c>
      <c r="D158" s="19" t="s">
        <v>1129</v>
      </c>
      <c r="E158" s="17">
        <v>50</v>
      </c>
      <c r="F158" s="56"/>
      <c r="G158" s="50"/>
    </row>
    <row r="159" spans="1:7">
      <c r="A159" s="34" t="s">
        <v>205</v>
      </c>
      <c r="B159" s="17">
        <v>1</v>
      </c>
      <c r="C159" s="18" t="s">
        <v>206</v>
      </c>
      <c r="D159" s="19" t="s">
        <v>1113</v>
      </c>
      <c r="E159" s="22">
        <v>3000</v>
      </c>
      <c r="F159" s="61">
        <v>13</v>
      </c>
      <c r="G159" s="23">
        <f>E159+E160+E161+E162+E163+E164+E165+E166+E167+E168+E169+E170+E171</f>
        <v>7020</v>
      </c>
    </row>
    <row r="160" spans="1:7">
      <c r="A160" s="35"/>
      <c r="B160" s="17">
        <v>2</v>
      </c>
      <c r="C160" s="18" t="s">
        <v>207</v>
      </c>
      <c r="D160" s="19" t="s">
        <v>221</v>
      </c>
      <c r="E160" s="22">
        <v>2500</v>
      </c>
      <c r="F160" s="61"/>
      <c r="G160" s="49"/>
    </row>
    <row r="161" spans="1:7">
      <c r="A161" s="35"/>
      <c r="B161" s="17">
        <v>3</v>
      </c>
      <c r="C161" s="18" t="s">
        <v>208</v>
      </c>
      <c r="D161" s="19" t="s">
        <v>222</v>
      </c>
      <c r="E161" s="17">
        <v>540</v>
      </c>
      <c r="F161" s="61"/>
      <c r="G161" s="49"/>
    </row>
    <row r="162" spans="1:7">
      <c r="A162" s="35"/>
      <c r="B162" s="17">
        <v>4</v>
      </c>
      <c r="C162" s="18" t="s">
        <v>209</v>
      </c>
      <c r="D162" s="19" t="s">
        <v>223</v>
      </c>
      <c r="E162" s="17">
        <v>250</v>
      </c>
      <c r="F162" s="61"/>
      <c r="G162" s="49"/>
    </row>
    <row r="163" spans="1:7">
      <c r="A163" s="35"/>
      <c r="B163" s="17">
        <v>5</v>
      </c>
      <c r="C163" s="18" t="s">
        <v>714</v>
      </c>
      <c r="D163" s="19" t="s">
        <v>224</v>
      </c>
      <c r="E163" s="17">
        <v>300</v>
      </c>
      <c r="F163" s="61"/>
      <c r="G163" s="49"/>
    </row>
    <row r="164" spans="1:7">
      <c r="A164" s="35"/>
      <c r="B164" s="17">
        <v>6</v>
      </c>
      <c r="C164" s="18" t="s">
        <v>210</v>
      </c>
      <c r="D164" s="19" t="s">
        <v>225</v>
      </c>
      <c r="E164" s="17">
        <v>50</v>
      </c>
      <c r="F164" s="61"/>
      <c r="G164" s="49"/>
    </row>
    <row r="165" spans="1:7">
      <c r="A165" s="35"/>
      <c r="B165" s="17">
        <v>7</v>
      </c>
      <c r="C165" s="18" t="s">
        <v>211</v>
      </c>
      <c r="D165" s="19" t="s">
        <v>226</v>
      </c>
      <c r="E165" s="17">
        <v>120</v>
      </c>
      <c r="F165" s="61"/>
      <c r="G165" s="49"/>
    </row>
    <row r="166" spans="1:7">
      <c r="A166" s="35"/>
      <c r="B166" s="17">
        <v>8</v>
      </c>
      <c r="C166" s="18" t="s">
        <v>212</v>
      </c>
      <c r="D166" s="19" t="s">
        <v>227</v>
      </c>
      <c r="E166" s="17">
        <v>40</v>
      </c>
      <c r="F166" s="61"/>
      <c r="G166" s="49"/>
    </row>
    <row r="167" spans="1:7">
      <c r="A167" s="35"/>
      <c r="B167" s="17">
        <v>9</v>
      </c>
      <c r="C167" s="18" t="s">
        <v>213</v>
      </c>
      <c r="D167" s="19" t="s">
        <v>228</v>
      </c>
      <c r="E167" s="17">
        <v>60</v>
      </c>
      <c r="F167" s="61"/>
      <c r="G167" s="49"/>
    </row>
    <row r="168" spans="1:7">
      <c r="A168" s="35"/>
      <c r="B168" s="17">
        <v>10</v>
      </c>
      <c r="C168" s="18" t="s">
        <v>214</v>
      </c>
      <c r="D168" s="19" t="s">
        <v>1114</v>
      </c>
      <c r="E168" s="17">
        <v>65</v>
      </c>
      <c r="F168" s="61"/>
      <c r="G168" s="49"/>
    </row>
    <row r="169" spans="1:7">
      <c r="A169" s="35"/>
      <c r="B169" s="17">
        <v>11</v>
      </c>
      <c r="C169" s="18" t="s">
        <v>215</v>
      </c>
      <c r="D169" s="19" t="s">
        <v>220</v>
      </c>
      <c r="E169" s="17">
        <v>30</v>
      </c>
      <c r="F169" s="61"/>
      <c r="G169" s="49"/>
    </row>
    <row r="170" spans="1:7">
      <c r="A170" s="35"/>
      <c r="B170" s="17">
        <v>12</v>
      </c>
      <c r="C170" s="18" t="s">
        <v>216</v>
      </c>
      <c r="D170" s="19" t="s">
        <v>219</v>
      </c>
      <c r="E170" s="17">
        <v>40</v>
      </c>
      <c r="F170" s="61"/>
      <c r="G170" s="49"/>
    </row>
    <row r="171" spans="1:7">
      <c r="A171" s="35"/>
      <c r="B171" s="17">
        <v>13</v>
      </c>
      <c r="C171" s="18" t="s">
        <v>217</v>
      </c>
      <c r="D171" s="19" t="s">
        <v>218</v>
      </c>
      <c r="E171" s="17">
        <v>25</v>
      </c>
      <c r="F171" s="61"/>
      <c r="G171" s="50"/>
    </row>
    <row r="172" spans="1:7">
      <c r="A172" s="34" t="s">
        <v>229</v>
      </c>
      <c r="B172" s="17">
        <v>1</v>
      </c>
      <c r="C172" s="18" t="s">
        <v>230</v>
      </c>
      <c r="D172" s="19" t="s">
        <v>744</v>
      </c>
      <c r="E172" s="17">
        <v>300</v>
      </c>
      <c r="F172" s="55">
        <v>21</v>
      </c>
      <c r="G172" s="23">
        <f>E172+E173+E174+E175+E176+E177+E178+E179+E180+E181+E182+E183+E184+E185+E186+E187+E188+E189+E190+E191+E192</f>
        <v>1080</v>
      </c>
    </row>
    <row r="173" spans="1:7">
      <c r="A173" s="35"/>
      <c r="B173" s="17">
        <v>2</v>
      </c>
      <c r="C173" s="18" t="s">
        <v>231</v>
      </c>
      <c r="D173" s="19" t="s">
        <v>745</v>
      </c>
      <c r="E173" s="17">
        <v>15</v>
      </c>
      <c r="F173" s="56"/>
      <c r="G173" s="49"/>
    </row>
    <row r="174" spans="1:7">
      <c r="A174" s="35"/>
      <c r="B174" s="17">
        <v>3</v>
      </c>
      <c r="C174" s="18" t="s">
        <v>232</v>
      </c>
      <c r="D174" s="19" t="s">
        <v>746</v>
      </c>
      <c r="E174" s="17">
        <v>39</v>
      </c>
      <c r="F174" s="56"/>
      <c r="G174" s="49"/>
    </row>
    <row r="175" spans="1:7">
      <c r="A175" s="35"/>
      <c r="B175" s="17">
        <v>4</v>
      </c>
      <c r="C175" s="18" t="s">
        <v>233</v>
      </c>
      <c r="D175" s="19" t="s">
        <v>747</v>
      </c>
      <c r="E175" s="17">
        <v>30</v>
      </c>
      <c r="F175" s="56"/>
      <c r="G175" s="49"/>
    </row>
    <row r="176" spans="1:7">
      <c r="A176" s="35"/>
      <c r="B176" s="17">
        <v>5</v>
      </c>
      <c r="C176" s="18" t="s">
        <v>234</v>
      </c>
      <c r="D176" s="19" t="s">
        <v>748</v>
      </c>
      <c r="E176" s="17">
        <v>33</v>
      </c>
      <c r="F176" s="56"/>
      <c r="G176" s="49"/>
    </row>
    <row r="177" spans="1:7">
      <c r="A177" s="35"/>
      <c r="B177" s="17">
        <v>6</v>
      </c>
      <c r="C177" s="18" t="s">
        <v>235</v>
      </c>
      <c r="D177" s="19" t="s">
        <v>749</v>
      </c>
      <c r="E177" s="17">
        <v>22</v>
      </c>
      <c r="F177" s="56"/>
      <c r="G177" s="49"/>
    </row>
    <row r="178" spans="1:7">
      <c r="A178" s="35"/>
      <c r="B178" s="17">
        <v>7</v>
      </c>
      <c r="C178" s="18" t="s">
        <v>236</v>
      </c>
      <c r="D178" s="19" t="s">
        <v>750</v>
      </c>
      <c r="E178" s="17">
        <v>53</v>
      </c>
      <c r="F178" s="56"/>
      <c r="G178" s="49"/>
    </row>
    <row r="179" spans="1:7">
      <c r="A179" s="35"/>
      <c r="B179" s="17">
        <v>8</v>
      </c>
      <c r="C179" s="18" t="s">
        <v>237</v>
      </c>
      <c r="D179" s="19" t="s">
        <v>751</v>
      </c>
      <c r="E179" s="17">
        <v>33</v>
      </c>
      <c r="F179" s="56"/>
      <c r="G179" s="49"/>
    </row>
    <row r="180" spans="1:7">
      <c r="A180" s="35"/>
      <c r="B180" s="17">
        <v>9</v>
      </c>
      <c r="C180" s="18" t="s">
        <v>238</v>
      </c>
      <c r="D180" s="19" t="s">
        <v>752</v>
      </c>
      <c r="E180" s="17">
        <v>30</v>
      </c>
      <c r="F180" s="56"/>
      <c r="G180" s="49"/>
    </row>
    <row r="181" spans="1:7">
      <c r="A181" s="35"/>
      <c r="B181" s="17">
        <v>10</v>
      </c>
      <c r="C181" s="18" t="s">
        <v>239</v>
      </c>
      <c r="D181" s="19" t="s">
        <v>753</v>
      </c>
      <c r="E181" s="17">
        <v>70</v>
      </c>
      <c r="F181" s="56"/>
      <c r="G181" s="49"/>
    </row>
    <row r="182" spans="1:7">
      <c r="A182" s="35"/>
      <c r="B182" s="17">
        <v>11</v>
      </c>
      <c r="C182" s="18" t="s">
        <v>240</v>
      </c>
      <c r="D182" s="19" t="s">
        <v>754</v>
      </c>
      <c r="E182" s="17">
        <v>71</v>
      </c>
      <c r="F182" s="56"/>
      <c r="G182" s="49"/>
    </row>
    <row r="183" spans="1:7">
      <c r="A183" s="35"/>
      <c r="B183" s="17">
        <v>12</v>
      </c>
      <c r="C183" s="18" t="s">
        <v>241</v>
      </c>
      <c r="D183" s="19" t="s">
        <v>755</v>
      </c>
      <c r="E183" s="17">
        <v>35</v>
      </c>
      <c r="F183" s="56"/>
      <c r="G183" s="49"/>
    </row>
    <row r="184" spans="1:7">
      <c r="A184" s="35"/>
      <c r="B184" s="17">
        <v>13</v>
      </c>
      <c r="C184" s="18" t="s">
        <v>242</v>
      </c>
      <c r="D184" s="19" t="s">
        <v>756</v>
      </c>
      <c r="E184" s="17">
        <v>14</v>
      </c>
      <c r="F184" s="56"/>
      <c r="G184" s="49"/>
    </row>
    <row r="185" spans="1:7">
      <c r="A185" s="35"/>
      <c r="B185" s="17">
        <v>14</v>
      </c>
      <c r="C185" s="18" t="s">
        <v>243</v>
      </c>
      <c r="D185" s="19" t="s">
        <v>757</v>
      </c>
      <c r="E185" s="17">
        <v>59</v>
      </c>
      <c r="F185" s="56"/>
      <c r="G185" s="49"/>
    </row>
    <row r="186" spans="1:7">
      <c r="A186" s="35"/>
      <c r="B186" s="17">
        <v>15</v>
      </c>
      <c r="C186" s="18" t="s">
        <v>244</v>
      </c>
      <c r="D186" s="19" t="s">
        <v>758</v>
      </c>
      <c r="E186" s="17">
        <v>30</v>
      </c>
      <c r="F186" s="56"/>
      <c r="G186" s="49"/>
    </row>
    <row r="187" spans="1:7">
      <c r="A187" s="35"/>
      <c r="B187" s="17">
        <v>16</v>
      </c>
      <c r="C187" s="18" t="s">
        <v>245</v>
      </c>
      <c r="D187" s="19" t="s">
        <v>759</v>
      </c>
      <c r="E187" s="17">
        <v>84</v>
      </c>
      <c r="F187" s="56"/>
      <c r="G187" s="49"/>
    </row>
    <row r="188" spans="1:7">
      <c r="A188" s="35"/>
      <c r="B188" s="17">
        <v>17</v>
      </c>
      <c r="C188" s="18" t="s">
        <v>183</v>
      </c>
      <c r="D188" s="19" t="s">
        <v>760</v>
      </c>
      <c r="E188" s="17">
        <v>48</v>
      </c>
      <c r="F188" s="56"/>
      <c r="G188" s="49"/>
    </row>
    <row r="189" spans="1:7">
      <c r="A189" s="35"/>
      <c r="B189" s="17">
        <v>18</v>
      </c>
      <c r="C189" s="18" t="s">
        <v>246</v>
      </c>
      <c r="D189" s="19" t="s">
        <v>761</v>
      </c>
      <c r="E189" s="17">
        <v>21</v>
      </c>
      <c r="F189" s="56"/>
      <c r="G189" s="49"/>
    </row>
    <row r="190" spans="1:7">
      <c r="A190" s="35"/>
      <c r="B190" s="17">
        <v>19</v>
      </c>
      <c r="C190" s="18" t="s">
        <v>247</v>
      </c>
      <c r="D190" s="19" t="s">
        <v>762</v>
      </c>
      <c r="E190" s="17">
        <v>23</v>
      </c>
      <c r="F190" s="56"/>
      <c r="G190" s="49"/>
    </row>
    <row r="191" spans="1:7">
      <c r="A191" s="35"/>
      <c r="B191" s="17">
        <v>20</v>
      </c>
      <c r="C191" s="25" t="s">
        <v>248</v>
      </c>
      <c r="D191" s="26" t="s">
        <v>763</v>
      </c>
      <c r="E191" s="24">
        <v>20</v>
      </c>
      <c r="F191" s="56"/>
      <c r="G191" s="49"/>
    </row>
    <row r="192" spans="1:7">
      <c r="A192" s="35"/>
      <c r="B192" s="17">
        <v>21</v>
      </c>
      <c r="C192" s="40" t="s">
        <v>764</v>
      </c>
      <c r="D192" s="19" t="s">
        <v>765</v>
      </c>
      <c r="E192" s="17">
        <v>50</v>
      </c>
      <c r="F192" s="57"/>
      <c r="G192" s="50"/>
    </row>
    <row r="193" spans="1:7">
      <c r="A193" s="34" t="s">
        <v>249</v>
      </c>
      <c r="B193" s="17">
        <v>1</v>
      </c>
      <c r="C193" s="18" t="s">
        <v>183</v>
      </c>
      <c r="D193" s="19" t="s">
        <v>1130</v>
      </c>
      <c r="E193" s="17">
        <v>442</v>
      </c>
      <c r="F193" s="55">
        <v>7</v>
      </c>
      <c r="G193" s="23">
        <f>E193+E194+E195+E196+E197+E198+E199</f>
        <v>1223</v>
      </c>
    </row>
    <row r="194" spans="1:7">
      <c r="A194" s="35"/>
      <c r="B194" s="17">
        <v>2</v>
      </c>
      <c r="C194" s="18" t="s">
        <v>250</v>
      </c>
      <c r="D194" s="19" t="s">
        <v>1131</v>
      </c>
      <c r="E194" s="17">
        <v>300</v>
      </c>
      <c r="F194" s="56"/>
      <c r="G194" s="49"/>
    </row>
    <row r="195" spans="1:7">
      <c r="A195" s="35"/>
      <c r="B195" s="17">
        <v>3</v>
      </c>
      <c r="C195" s="18" t="s">
        <v>251</v>
      </c>
      <c r="D195" s="19" t="s">
        <v>1132</v>
      </c>
      <c r="E195" s="17">
        <v>152</v>
      </c>
      <c r="F195" s="56"/>
      <c r="G195" s="49"/>
    </row>
    <row r="196" spans="1:7">
      <c r="A196" s="35"/>
      <c r="B196" s="17">
        <v>4</v>
      </c>
      <c r="C196" s="18" t="s">
        <v>252</v>
      </c>
      <c r="D196" s="19" t="s">
        <v>255</v>
      </c>
      <c r="E196" s="17">
        <v>56</v>
      </c>
      <c r="F196" s="56"/>
      <c r="G196" s="49"/>
    </row>
    <row r="197" spans="1:7">
      <c r="A197" s="35"/>
      <c r="B197" s="17">
        <v>5</v>
      </c>
      <c r="C197" s="18" t="s">
        <v>253</v>
      </c>
      <c r="D197" s="19" t="s">
        <v>1133</v>
      </c>
      <c r="E197" s="17">
        <v>43</v>
      </c>
      <c r="F197" s="56"/>
      <c r="G197" s="49"/>
    </row>
    <row r="198" spans="1:7">
      <c r="A198" s="35"/>
      <c r="B198" s="17">
        <v>6</v>
      </c>
      <c r="C198" s="18" t="s">
        <v>254</v>
      </c>
      <c r="D198" s="19" t="s">
        <v>1134</v>
      </c>
      <c r="E198" s="17">
        <v>200</v>
      </c>
      <c r="F198" s="56"/>
      <c r="G198" s="49"/>
    </row>
    <row r="199" spans="1:7">
      <c r="A199" s="46"/>
      <c r="B199" s="17">
        <v>7</v>
      </c>
      <c r="C199" s="18" t="s">
        <v>257</v>
      </c>
      <c r="D199" s="19" t="s">
        <v>258</v>
      </c>
      <c r="E199" s="17">
        <v>30</v>
      </c>
      <c r="F199" s="57"/>
      <c r="G199" s="50"/>
    </row>
    <row r="200" spans="1:7">
      <c r="A200" s="34" t="s">
        <v>259</v>
      </c>
      <c r="B200" s="17">
        <v>1</v>
      </c>
      <c r="C200" s="18" t="s">
        <v>260</v>
      </c>
      <c r="D200" s="19" t="s">
        <v>1062</v>
      </c>
      <c r="E200" s="17">
        <v>326</v>
      </c>
      <c r="F200" s="55">
        <v>8</v>
      </c>
      <c r="G200" s="20">
        <f>E200+E201+E202+E203+E204+E205+E206+E207</f>
        <v>500</v>
      </c>
    </row>
    <row r="201" spans="1:7">
      <c r="A201" s="35"/>
      <c r="B201" s="17">
        <v>2</v>
      </c>
      <c r="C201" s="18" t="s">
        <v>261</v>
      </c>
      <c r="D201" s="19" t="s">
        <v>1063</v>
      </c>
      <c r="E201" s="17">
        <v>62</v>
      </c>
      <c r="F201" s="56"/>
      <c r="G201" s="47"/>
    </row>
    <row r="202" spans="1:7">
      <c r="A202" s="35"/>
      <c r="B202" s="17">
        <v>3</v>
      </c>
      <c r="C202" s="18" t="s">
        <v>262</v>
      </c>
      <c r="D202" s="19" t="s">
        <v>1064</v>
      </c>
      <c r="E202" s="17">
        <v>7</v>
      </c>
      <c r="F202" s="56"/>
      <c r="G202" s="47"/>
    </row>
    <row r="203" spans="1:7">
      <c r="A203" s="35"/>
      <c r="B203" s="17">
        <v>4</v>
      </c>
      <c r="C203" s="18" t="s">
        <v>263</v>
      </c>
      <c r="D203" s="19" t="s">
        <v>264</v>
      </c>
      <c r="E203" s="17">
        <v>20</v>
      </c>
      <c r="F203" s="56"/>
      <c r="G203" s="47"/>
    </row>
    <row r="204" spans="1:7">
      <c r="A204" s="35"/>
      <c r="B204" s="17">
        <v>5</v>
      </c>
      <c r="C204" s="18" t="s">
        <v>265</v>
      </c>
      <c r="D204" s="19" t="s">
        <v>1065</v>
      </c>
      <c r="E204" s="17">
        <v>10</v>
      </c>
      <c r="F204" s="56"/>
      <c r="G204" s="47"/>
    </row>
    <row r="205" spans="1:7">
      <c r="A205" s="35"/>
      <c r="B205" s="17">
        <v>6</v>
      </c>
      <c r="C205" s="18" t="s">
        <v>266</v>
      </c>
      <c r="D205" s="19" t="s">
        <v>1066</v>
      </c>
      <c r="E205" s="17">
        <v>14</v>
      </c>
      <c r="F205" s="56"/>
      <c r="G205" s="47"/>
    </row>
    <row r="206" spans="1:7">
      <c r="A206" s="35"/>
      <c r="B206" s="17">
        <v>7</v>
      </c>
      <c r="C206" s="18" t="s">
        <v>1060</v>
      </c>
      <c r="D206" s="19" t="s">
        <v>1067</v>
      </c>
      <c r="E206" s="17">
        <v>25</v>
      </c>
      <c r="F206" s="56"/>
      <c r="G206" s="47"/>
    </row>
    <row r="207" spans="1:7">
      <c r="A207" s="35"/>
      <c r="B207" s="17">
        <v>8</v>
      </c>
      <c r="C207" s="18" t="s">
        <v>1061</v>
      </c>
      <c r="D207" s="19" t="s">
        <v>1068</v>
      </c>
      <c r="E207" s="17">
        <v>36</v>
      </c>
      <c r="F207" s="56"/>
      <c r="G207" s="48"/>
    </row>
    <row r="208" spans="1:7">
      <c r="A208" s="34" t="s">
        <v>267</v>
      </c>
      <c r="B208" s="17">
        <v>1</v>
      </c>
      <c r="C208" s="18" t="s">
        <v>268</v>
      </c>
      <c r="D208" s="19" t="s">
        <v>271</v>
      </c>
      <c r="E208" s="17">
        <v>15</v>
      </c>
      <c r="F208" s="55">
        <v>4</v>
      </c>
      <c r="G208" s="20">
        <f>E208+E209+E210+E211</f>
        <v>197</v>
      </c>
    </row>
    <row r="209" spans="1:7">
      <c r="A209" s="35"/>
      <c r="B209" s="17">
        <v>2</v>
      </c>
      <c r="C209" s="18" t="s">
        <v>269</v>
      </c>
      <c r="D209" s="19" t="s">
        <v>272</v>
      </c>
      <c r="E209" s="17">
        <v>60</v>
      </c>
      <c r="F209" s="56"/>
      <c r="G209" s="47"/>
    </row>
    <row r="210" spans="1:7">
      <c r="A210" s="35"/>
      <c r="B210" s="17">
        <v>3</v>
      </c>
      <c r="C210" s="18" t="s">
        <v>270</v>
      </c>
      <c r="D210" s="19" t="s">
        <v>273</v>
      </c>
      <c r="E210" s="17">
        <v>102</v>
      </c>
      <c r="F210" s="56"/>
      <c r="G210" s="47"/>
    </row>
    <row r="211" spans="1:7">
      <c r="A211" s="35"/>
      <c r="B211" s="17">
        <v>4</v>
      </c>
      <c r="C211" s="18" t="s">
        <v>975</v>
      </c>
      <c r="D211" s="19" t="s">
        <v>976</v>
      </c>
      <c r="E211" s="17">
        <v>20</v>
      </c>
      <c r="F211" s="57"/>
      <c r="G211" s="48"/>
    </row>
    <row r="212" spans="1:7">
      <c r="A212" s="16" t="s">
        <v>429</v>
      </c>
      <c r="B212" s="17">
        <v>1</v>
      </c>
      <c r="C212" s="18" t="s">
        <v>517</v>
      </c>
      <c r="D212" s="19" t="s">
        <v>1151</v>
      </c>
      <c r="E212" s="17">
        <v>10</v>
      </c>
      <c r="F212" s="55">
        <v>8</v>
      </c>
      <c r="G212" s="20">
        <f>E212+E213+E214+E215+E216+E217+E218+E219</f>
        <v>373</v>
      </c>
    </row>
    <row r="213" spans="1:7">
      <c r="A213" s="21"/>
      <c r="B213" s="17">
        <v>2</v>
      </c>
      <c r="C213" s="18" t="s">
        <v>516</v>
      </c>
      <c r="D213" s="19" t="s">
        <v>1152</v>
      </c>
      <c r="E213" s="17">
        <v>193</v>
      </c>
      <c r="F213" s="56"/>
      <c r="G213" s="47"/>
    </row>
    <row r="214" spans="1:7">
      <c r="A214" s="21"/>
      <c r="B214" s="17">
        <v>3</v>
      </c>
      <c r="C214" s="18" t="s">
        <v>1159</v>
      </c>
      <c r="D214" s="19" t="s">
        <v>1153</v>
      </c>
      <c r="E214" s="17">
        <v>18</v>
      </c>
      <c r="F214" s="56"/>
      <c r="G214" s="47"/>
    </row>
    <row r="215" spans="1:7">
      <c r="A215" s="21"/>
      <c r="B215" s="17">
        <v>4</v>
      </c>
      <c r="C215" s="18" t="s">
        <v>518</v>
      </c>
      <c r="D215" s="19" t="s">
        <v>1154</v>
      </c>
      <c r="E215" s="17">
        <v>15</v>
      </c>
      <c r="F215" s="56"/>
      <c r="G215" s="47"/>
    </row>
    <row r="216" spans="1:7">
      <c r="A216" s="21"/>
      <c r="B216" s="17">
        <v>5</v>
      </c>
      <c r="C216" s="18" t="s">
        <v>1160</v>
      </c>
      <c r="D216" s="19" t="s">
        <v>1155</v>
      </c>
      <c r="E216" s="17">
        <v>37</v>
      </c>
      <c r="F216" s="56"/>
      <c r="G216" s="47"/>
    </row>
    <row r="217" spans="1:7">
      <c r="A217" s="21"/>
      <c r="B217" s="17">
        <v>6</v>
      </c>
      <c r="C217" s="18" t="s">
        <v>515</v>
      </c>
      <c r="D217" s="19" t="s">
        <v>1158</v>
      </c>
      <c r="E217" s="17">
        <v>15</v>
      </c>
      <c r="F217" s="56"/>
      <c r="G217" s="47"/>
    </row>
    <row r="218" spans="1:7">
      <c r="A218" s="21"/>
      <c r="B218" s="17">
        <v>7</v>
      </c>
      <c r="C218" s="18" t="s">
        <v>1161</v>
      </c>
      <c r="D218" s="19" t="s">
        <v>1156</v>
      </c>
      <c r="E218" s="17">
        <v>70</v>
      </c>
      <c r="F218" s="56"/>
      <c r="G218" s="47"/>
    </row>
    <row r="219" spans="1:7">
      <c r="A219" s="21"/>
      <c r="B219" s="17">
        <v>8</v>
      </c>
      <c r="C219" s="18" t="s">
        <v>1162</v>
      </c>
      <c r="D219" s="19" t="s">
        <v>1157</v>
      </c>
      <c r="E219" s="17">
        <v>15</v>
      </c>
      <c r="F219" s="57"/>
      <c r="G219" s="48"/>
    </row>
    <row r="220" spans="1:7">
      <c r="A220" s="34" t="s">
        <v>284</v>
      </c>
      <c r="B220" s="17">
        <v>1</v>
      </c>
      <c r="C220" s="18" t="s">
        <v>274</v>
      </c>
      <c r="D220" s="19" t="s">
        <v>276</v>
      </c>
      <c r="E220" s="17">
        <v>400</v>
      </c>
      <c r="F220" s="55">
        <v>5</v>
      </c>
      <c r="G220" s="20">
        <f>E220+E221+E222+E223+E224</f>
        <v>715</v>
      </c>
    </row>
    <row r="221" spans="1:7">
      <c r="A221" s="35"/>
      <c r="B221" s="17">
        <v>2</v>
      </c>
      <c r="C221" s="18" t="s">
        <v>275</v>
      </c>
      <c r="D221" s="19" t="s">
        <v>277</v>
      </c>
      <c r="E221" s="17">
        <v>35</v>
      </c>
      <c r="F221" s="56"/>
      <c r="G221" s="47"/>
    </row>
    <row r="222" spans="1:7">
      <c r="A222" s="35"/>
      <c r="B222" s="17">
        <v>3</v>
      </c>
      <c r="C222" s="18" t="s">
        <v>278</v>
      </c>
      <c r="D222" s="19" t="s">
        <v>283</v>
      </c>
      <c r="E222" s="17">
        <v>200</v>
      </c>
      <c r="F222" s="56"/>
      <c r="G222" s="47"/>
    </row>
    <row r="223" spans="1:7">
      <c r="A223" s="35"/>
      <c r="B223" s="17">
        <v>4</v>
      </c>
      <c r="C223" s="18" t="s">
        <v>279</v>
      </c>
      <c r="D223" s="19" t="s">
        <v>282</v>
      </c>
      <c r="E223" s="17">
        <v>30</v>
      </c>
      <c r="F223" s="56"/>
      <c r="G223" s="47"/>
    </row>
    <row r="224" spans="1:7">
      <c r="A224" s="46"/>
      <c r="B224" s="17">
        <v>5</v>
      </c>
      <c r="C224" s="18" t="s">
        <v>280</v>
      </c>
      <c r="D224" s="19" t="s">
        <v>281</v>
      </c>
      <c r="E224" s="17">
        <v>50</v>
      </c>
      <c r="F224" s="57"/>
      <c r="G224" s="48"/>
    </row>
    <row r="225" spans="1:7">
      <c r="A225" s="34" t="s">
        <v>285</v>
      </c>
      <c r="B225" s="17">
        <v>1</v>
      </c>
      <c r="C225" s="18" t="s">
        <v>183</v>
      </c>
      <c r="D225" s="19" t="s">
        <v>293</v>
      </c>
      <c r="E225" s="17">
        <v>488</v>
      </c>
      <c r="F225" s="55">
        <v>10</v>
      </c>
      <c r="G225" s="23">
        <f>E225+E226+E227+E228+E229+E230+E231+E232+E233+E234</f>
        <v>1355</v>
      </c>
    </row>
    <row r="226" spans="1:7">
      <c r="A226" s="35"/>
      <c r="B226" s="17">
        <v>2</v>
      </c>
      <c r="C226" s="18" t="s">
        <v>295</v>
      </c>
      <c r="D226" s="19" t="s">
        <v>294</v>
      </c>
      <c r="E226" s="17">
        <v>76</v>
      </c>
      <c r="F226" s="56"/>
      <c r="G226" s="49"/>
    </row>
    <row r="227" spans="1:7">
      <c r="A227" s="35"/>
      <c r="B227" s="17">
        <v>3</v>
      </c>
      <c r="C227" s="18" t="s">
        <v>296</v>
      </c>
      <c r="D227" s="19" t="s">
        <v>297</v>
      </c>
      <c r="E227" s="17">
        <v>199</v>
      </c>
      <c r="F227" s="56"/>
      <c r="G227" s="49"/>
    </row>
    <row r="228" spans="1:7">
      <c r="A228" s="35"/>
      <c r="B228" s="17">
        <v>4</v>
      </c>
      <c r="C228" s="18" t="s">
        <v>288</v>
      </c>
      <c r="D228" s="19" t="s">
        <v>298</v>
      </c>
      <c r="E228" s="17">
        <v>279</v>
      </c>
      <c r="F228" s="56"/>
      <c r="G228" s="49"/>
    </row>
    <row r="229" spans="1:7">
      <c r="A229" s="35"/>
      <c r="B229" s="17">
        <v>5</v>
      </c>
      <c r="C229" s="18" t="s">
        <v>257</v>
      </c>
      <c r="D229" s="19" t="s">
        <v>299</v>
      </c>
      <c r="E229" s="17">
        <v>50</v>
      </c>
      <c r="F229" s="56"/>
      <c r="G229" s="49"/>
    </row>
    <row r="230" spans="1:7">
      <c r="A230" s="35"/>
      <c r="B230" s="17">
        <v>6</v>
      </c>
      <c r="C230" s="18" t="s">
        <v>289</v>
      </c>
      <c r="D230" s="19" t="s">
        <v>300</v>
      </c>
      <c r="E230" s="17">
        <v>111</v>
      </c>
      <c r="F230" s="56"/>
      <c r="G230" s="49"/>
    </row>
    <row r="231" spans="1:7">
      <c r="A231" s="35"/>
      <c r="B231" s="17">
        <v>7</v>
      </c>
      <c r="C231" s="18" t="s">
        <v>290</v>
      </c>
      <c r="D231" s="19" t="s">
        <v>301</v>
      </c>
      <c r="E231" s="17">
        <v>70</v>
      </c>
      <c r="F231" s="56"/>
      <c r="G231" s="49"/>
    </row>
    <row r="232" spans="1:7">
      <c r="A232" s="35"/>
      <c r="B232" s="17">
        <v>8</v>
      </c>
      <c r="C232" s="18" t="s">
        <v>291</v>
      </c>
      <c r="D232" s="19" t="s">
        <v>302</v>
      </c>
      <c r="E232" s="17">
        <v>35</v>
      </c>
      <c r="F232" s="56"/>
      <c r="G232" s="49"/>
    </row>
    <row r="233" spans="1:7">
      <c r="A233" s="35"/>
      <c r="B233" s="17">
        <v>9</v>
      </c>
      <c r="C233" s="18" t="s">
        <v>292</v>
      </c>
      <c r="D233" s="19" t="s">
        <v>303</v>
      </c>
      <c r="E233" s="17">
        <v>21</v>
      </c>
      <c r="F233" s="56"/>
      <c r="G233" s="49"/>
    </row>
    <row r="234" spans="1:7">
      <c r="A234" s="46"/>
      <c r="B234" s="17">
        <v>10</v>
      </c>
      <c r="C234" s="18" t="s">
        <v>951</v>
      </c>
      <c r="D234" s="19" t="s">
        <v>952</v>
      </c>
      <c r="E234" s="17">
        <v>26</v>
      </c>
      <c r="F234" s="57"/>
      <c r="G234" s="50"/>
    </row>
    <row r="235" spans="1:7">
      <c r="A235" s="34" t="s">
        <v>286</v>
      </c>
      <c r="B235" s="17">
        <v>1</v>
      </c>
      <c r="C235" s="18" t="s">
        <v>304</v>
      </c>
      <c r="D235" s="19" t="s">
        <v>314</v>
      </c>
      <c r="E235" s="17">
        <v>208</v>
      </c>
      <c r="F235" s="55">
        <v>10</v>
      </c>
      <c r="G235" s="20">
        <f>E235+E236+E237+E238+E244+E243+E242+E241+E240+E239</f>
        <v>840</v>
      </c>
    </row>
    <row r="236" spans="1:7">
      <c r="A236" s="35"/>
      <c r="B236" s="17">
        <v>2</v>
      </c>
      <c r="C236" s="18" t="s">
        <v>305</v>
      </c>
      <c r="D236" s="19" t="s">
        <v>741</v>
      </c>
      <c r="E236" s="17">
        <v>48</v>
      </c>
      <c r="F236" s="56"/>
      <c r="G236" s="47"/>
    </row>
    <row r="237" spans="1:7">
      <c r="A237" s="35"/>
      <c r="B237" s="17">
        <v>3</v>
      </c>
      <c r="C237" s="18" t="s">
        <v>306</v>
      </c>
      <c r="D237" s="19" t="s">
        <v>742</v>
      </c>
      <c r="E237" s="17">
        <v>95</v>
      </c>
      <c r="F237" s="56"/>
      <c r="G237" s="47"/>
    </row>
    <row r="238" spans="1:7">
      <c r="A238" s="35"/>
      <c r="B238" s="17">
        <v>4</v>
      </c>
      <c r="C238" s="18" t="s">
        <v>307</v>
      </c>
      <c r="D238" s="19" t="s">
        <v>315</v>
      </c>
      <c r="E238" s="17">
        <v>181</v>
      </c>
      <c r="F238" s="56"/>
      <c r="G238" s="47"/>
    </row>
    <row r="239" spans="1:7">
      <c r="A239" s="35"/>
      <c r="B239" s="17">
        <v>5</v>
      </c>
      <c r="C239" s="18" t="s">
        <v>308</v>
      </c>
      <c r="D239" s="19" t="s">
        <v>316</v>
      </c>
      <c r="E239" s="17">
        <v>36</v>
      </c>
      <c r="F239" s="56"/>
      <c r="G239" s="47"/>
    </row>
    <row r="240" spans="1:7">
      <c r="A240" s="35"/>
      <c r="B240" s="17">
        <v>6</v>
      </c>
      <c r="C240" s="18" t="s">
        <v>309</v>
      </c>
      <c r="D240" s="19" t="s">
        <v>743</v>
      </c>
      <c r="E240" s="17">
        <v>87</v>
      </c>
      <c r="F240" s="56"/>
      <c r="G240" s="47"/>
    </row>
    <row r="241" spans="1:7">
      <c r="A241" s="35"/>
      <c r="B241" s="17">
        <v>7</v>
      </c>
      <c r="C241" s="18" t="s">
        <v>310</v>
      </c>
      <c r="D241" s="19" t="s">
        <v>317</v>
      </c>
      <c r="E241" s="17">
        <v>21</v>
      </c>
      <c r="F241" s="56"/>
      <c r="G241" s="47"/>
    </row>
    <row r="242" spans="1:7">
      <c r="A242" s="35"/>
      <c r="B242" s="17">
        <v>8</v>
      </c>
      <c r="C242" s="18" t="s">
        <v>311</v>
      </c>
      <c r="D242" s="19" t="s">
        <v>318</v>
      </c>
      <c r="E242" s="17">
        <v>85</v>
      </c>
      <c r="F242" s="56"/>
      <c r="G242" s="47"/>
    </row>
    <row r="243" spans="1:7">
      <c r="A243" s="35"/>
      <c r="B243" s="17">
        <v>9</v>
      </c>
      <c r="C243" s="18" t="s">
        <v>312</v>
      </c>
      <c r="D243" s="19" t="s">
        <v>319</v>
      </c>
      <c r="E243" s="17">
        <v>58</v>
      </c>
      <c r="F243" s="56"/>
      <c r="G243" s="47"/>
    </row>
    <row r="244" spans="1:7">
      <c r="A244" s="35"/>
      <c r="B244" s="17">
        <v>10</v>
      </c>
      <c r="C244" s="18" t="s">
        <v>313</v>
      </c>
      <c r="D244" s="19" t="s">
        <v>320</v>
      </c>
      <c r="E244" s="17">
        <v>21</v>
      </c>
      <c r="F244" s="56"/>
      <c r="G244" s="47"/>
    </row>
    <row r="245" spans="1:7">
      <c r="A245" s="34" t="s">
        <v>287</v>
      </c>
      <c r="B245" s="17">
        <v>1</v>
      </c>
      <c r="C245" s="18" t="s">
        <v>321</v>
      </c>
      <c r="D245" s="19" t="s">
        <v>324</v>
      </c>
      <c r="E245" s="17">
        <v>600</v>
      </c>
      <c r="F245" s="55">
        <v>5</v>
      </c>
      <c r="G245" s="23">
        <f>E245+E246+E247+E248+E249</f>
        <v>1470</v>
      </c>
    </row>
    <row r="246" spans="1:7">
      <c r="A246" s="35"/>
      <c r="B246" s="17">
        <v>2</v>
      </c>
      <c r="C246" s="18" t="s">
        <v>322</v>
      </c>
      <c r="D246" s="19" t="s">
        <v>804</v>
      </c>
      <c r="E246" s="17">
        <v>600</v>
      </c>
      <c r="F246" s="56"/>
      <c r="G246" s="49"/>
    </row>
    <row r="247" spans="1:7">
      <c r="A247" s="35"/>
      <c r="B247" s="17">
        <v>3</v>
      </c>
      <c r="C247" s="18" t="s">
        <v>323</v>
      </c>
      <c r="D247" s="19" t="s">
        <v>805</v>
      </c>
      <c r="E247" s="17">
        <v>20</v>
      </c>
      <c r="F247" s="56"/>
      <c r="G247" s="49"/>
    </row>
    <row r="248" spans="1:7">
      <c r="A248" s="35"/>
      <c r="B248" s="17">
        <v>4</v>
      </c>
      <c r="C248" s="18" t="s">
        <v>211</v>
      </c>
      <c r="D248" s="19" t="s">
        <v>806</v>
      </c>
      <c r="E248" s="17">
        <v>50</v>
      </c>
      <c r="F248" s="56"/>
      <c r="G248" s="49"/>
    </row>
    <row r="249" spans="1:7">
      <c r="A249" s="46"/>
      <c r="B249" s="17">
        <v>5</v>
      </c>
      <c r="C249" s="18" t="s">
        <v>183</v>
      </c>
      <c r="D249" s="19" t="s">
        <v>807</v>
      </c>
      <c r="E249" s="17">
        <v>200</v>
      </c>
      <c r="F249" s="57"/>
      <c r="G249" s="50"/>
    </row>
    <row r="250" spans="1:7">
      <c r="A250" s="34" t="s">
        <v>325</v>
      </c>
      <c r="B250" s="17">
        <v>1</v>
      </c>
      <c r="C250" s="18" t="s">
        <v>326</v>
      </c>
      <c r="D250" s="19" t="s">
        <v>1142</v>
      </c>
      <c r="E250" s="17">
        <v>7</v>
      </c>
      <c r="F250" s="55">
        <v>9</v>
      </c>
      <c r="G250" s="20">
        <f>E250+E251+E252+E253+E254+E255+E256+E257+E258</f>
        <v>58</v>
      </c>
    </row>
    <row r="251" spans="1:7">
      <c r="A251" s="35"/>
      <c r="B251" s="17">
        <v>2</v>
      </c>
      <c r="C251" s="18" t="s">
        <v>327</v>
      </c>
      <c r="D251" s="19" t="s">
        <v>1143</v>
      </c>
      <c r="E251" s="17">
        <v>8</v>
      </c>
      <c r="F251" s="56"/>
      <c r="G251" s="47"/>
    </row>
    <row r="252" spans="1:7">
      <c r="A252" s="35"/>
      <c r="B252" s="17">
        <v>3</v>
      </c>
      <c r="C252" s="18" t="s">
        <v>328</v>
      </c>
      <c r="D252" s="19" t="s">
        <v>1144</v>
      </c>
      <c r="E252" s="17">
        <v>4</v>
      </c>
      <c r="F252" s="56"/>
      <c r="G252" s="47"/>
    </row>
    <row r="253" spans="1:7">
      <c r="A253" s="35"/>
      <c r="B253" s="17">
        <v>4</v>
      </c>
      <c r="C253" s="18" t="s">
        <v>329</v>
      </c>
      <c r="D253" s="19" t="s">
        <v>1145</v>
      </c>
      <c r="E253" s="17">
        <v>10</v>
      </c>
      <c r="F253" s="56"/>
      <c r="G253" s="47"/>
    </row>
    <row r="254" spans="1:7">
      <c r="A254" s="35"/>
      <c r="B254" s="17">
        <v>5</v>
      </c>
      <c r="C254" s="18" t="s">
        <v>330</v>
      </c>
      <c r="D254" s="19" t="s">
        <v>1146</v>
      </c>
      <c r="E254" s="17">
        <v>13</v>
      </c>
      <c r="F254" s="56"/>
      <c r="G254" s="47"/>
    </row>
    <row r="255" spans="1:7">
      <c r="A255" s="35"/>
      <c r="B255" s="17">
        <v>6</v>
      </c>
      <c r="C255" s="18" t="s">
        <v>332</v>
      </c>
      <c r="D255" s="19" t="s">
        <v>1147</v>
      </c>
      <c r="E255" s="17">
        <v>3</v>
      </c>
      <c r="F255" s="56"/>
      <c r="G255" s="47"/>
    </row>
    <row r="256" spans="1:7">
      <c r="A256" s="35"/>
      <c r="B256" s="17">
        <v>7</v>
      </c>
      <c r="C256" s="18" t="s">
        <v>331</v>
      </c>
      <c r="D256" s="19" t="s">
        <v>1148</v>
      </c>
      <c r="E256" s="17">
        <v>4</v>
      </c>
      <c r="F256" s="56"/>
      <c r="G256" s="47"/>
    </row>
    <row r="257" spans="1:7">
      <c r="A257" s="35"/>
      <c r="B257" s="17">
        <v>8</v>
      </c>
      <c r="C257" s="18" t="s">
        <v>333</v>
      </c>
      <c r="D257" s="19" t="s">
        <v>1149</v>
      </c>
      <c r="E257" s="17">
        <v>3</v>
      </c>
      <c r="F257" s="56"/>
      <c r="G257" s="47"/>
    </row>
    <row r="258" spans="1:7">
      <c r="A258" s="46"/>
      <c r="B258" s="17">
        <v>9</v>
      </c>
      <c r="C258" s="18" t="s">
        <v>334</v>
      </c>
      <c r="D258" s="19" t="s">
        <v>1150</v>
      </c>
      <c r="E258" s="17">
        <v>6</v>
      </c>
      <c r="F258" s="57"/>
      <c r="G258" s="48"/>
    </row>
    <row r="259" spans="1:7">
      <c r="A259" s="34" t="s">
        <v>335</v>
      </c>
      <c r="B259" s="17">
        <v>1</v>
      </c>
      <c r="C259" s="18" t="s">
        <v>337</v>
      </c>
      <c r="D259" s="19" t="s">
        <v>1047</v>
      </c>
      <c r="E259" s="22">
        <v>1748</v>
      </c>
      <c r="F259" s="55">
        <v>4</v>
      </c>
      <c r="G259" s="23">
        <f>E259+E260+E261+E262</f>
        <v>3258</v>
      </c>
    </row>
    <row r="260" spans="1:7">
      <c r="A260" s="35"/>
      <c r="B260" s="17">
        <v>2</v>
      </c>
      <c r="C260" s="18" t="s">
        <v>338</v>
      </c>
      <c r="D260" s="19" t="s">
        <v>1048</v>
      </c>
      <c r="E260" s="17">
        <v>600</v>
      </c>
      <c r="F260" s="56"/>
      <c r="G260" s="49"/>
    </row>
    <row r="261" spans="1:7">
      <c r="A261" s="35"/>
      <c r="B261" s="17">
        <v>3</v>
      </c>
      <c r="C261" s="18" t="s">
        <v>183</v>
      </c>
      <c r="D261" s="19" t="s">
        <v>336</v>
      </c>
      <c r="E261" s="17">
        <v>780</v>
      </c>
      <c r="F261" s="56"/>
      <c r="G261" s="49"/>
    </row>
    <row r="262" spans="1:7">
      <c r="A262" s="46"/>
      <c r="B262" s="17">
        <v>4</v>
      </c>
      <c r="C262" s="18" t="s">
        <v>339</v>
      </c>
      <c r="D262" s="19" t="s">
        <v>1049</v>
      </c>
      <c r="E262" s="17">
        <v>130</v>
      </c>
      <c r="F262" s="57"/>
      <c r="G262" s="50"/>
    </row>
    <row r="263" spans="1:7">
      <c r="A263" s="21" t="s">
        <v>376</v>
      </c>
      <c r="B263" s="17">
        <v>1</v>
      </c>
      <c r="C263" s="18" t="s">
        <v>504</v>
      </c>
      <c r="D263" s="19" t="s">
        <v>783</v>
      </c>
      <c r="E263" s="17">
        <v>45</v>
      </c>
      <c r="F263" s="55">
        <v>15</v>
      </c>
      <c r="G263" s="20">
        <f>E263+E264+E265+E266+E267+E268+E269+E270+E271+E272+E273+E274+E275+E276+E277</f>
        <v>395</v>
      </c>
    </row>
    <row r="264" spans="1:7">
      <c r="A264" s="21"/>
      <c r="B264" s="17">
        <v>2</v>
      </c>
      <c r="C264" s="18" t="s">
        <v>505</v>
      </c>
      <c r="D264" s="19" t="s">
        <v>784</v>
      </c>
      <c r="E264" s="17">
        <v>25</v>
      </c>
      <c r="F264" s="56"/>
      <c r="G264" s="47"/>
    </row>
    <row r="265" spans="1:7">
      <c r="A265" s="21"/>
      <c r="B265" s="17">
        <v>3</v>
      </c>
      <c r="C265" s="18" t="s">
        <v>506</v>
      </c>
      <c r="D265" s="19" t="s">
        <v>785</v>
      </c>
      <c r="E265" s="17">
        <v>38</v>
      </c>
      <c r="F265" s="56"/>
      <c r="G265" s="47"/>
    </row>
    <row r="266" spans="1:7">
      <c r="A266" s="21"/>
      <c r="B266" s="17">
        <v>4</v>
      </c>
      <c r="C266" s="18" t="s">
        <v>507</v>
      </c>
      <c r="D266" s="19" t="s">
        <v>786</v>
      </c>
      <c r="E266" s="17">
        <v>40</v>
      </c>
      <c r="F266" s="56"/>
      <c r="G266" s="47"/>
    </row>
    <row r="267" spans="1:7">
      <c r="A267" s="21"/>
      <c r="B267" s="17">
        <v>5</v>
      </c>
      <c r="C267" s="18" t="s">
        <v>508</v>
      </c>
      <c r="D267" s="19" t="s">
        <v>787</v>
      </c>
      <c r="E267" s="17">
        <v>53</v>
      </c>
      <c r="F267" s="56"/>
      <c r="G267" s="47"/>
    </row>
    <row r="268" spans="1:7">
      <c r="A268" s="21"/>
      <c r="B268" s="17">
        <v>6</v>
      </c>
      <c r="C268" s="18" t="s">
        <v>509</v>
      </c>
      <c r="D268" s="19" t="s">
        <v>788</v>
      </c>
      <c r="E268" s="17">
        <v>21</v>
      </c>
      <c r="F268" s="56"/>
      <c r="G268" s="47"/>
    </row>
    <row r="269" spans="1:7">
      <c r="A269" s="21"/>
      <c r="B269" s="17">
        <v>7</v>
      </c>
      <c r="C269" s="18" t="s">
        <v>510</v>
      </c>
      <c r="D269" s="19" t="s">
        <v>789</v>
      </c>
      <c r="E269" s="17">
        <v>30</v>
      </c>
      <c r="F269" s="56"/>
      <c r="G269" s="47"/>
    </row>
    <row r="270" spans="1:7">
      <c r="A270" s="21"/>
      <c r="B270" s="17">
        <v>8</v>
      </c>
      <c r="C270" s="18" t="s">
        <v>511</v>
      </c>
      <c r="D270" s="19" t="s">
        <v>790</v>
      </c>
      <c r="E270" s="17">
        <v>4</v>
      </c>
      <c r="F270" s="56"/>
      <c r="G270" s="47"/>
    </row>
    <row r="271" spans="1:7">
      <c r="A271" s="21"/>
      <c r="B271" s="17">
        <v>9</v>
      </c>
      <c r="C271" s="18" t="s">
        <v>512</v>
      </c>
      <c r="D271" s="19" t="s">
        <v>791</v>
      </c>
      <c r="E271" s="17">
        <v>20</v>
      </c>
      <c r="F271" s="56"/>
      <c r="G271" s="47"/>
    </row>
    <row r="272" spans="1:7">
      <c r="A272" s="21"/>
      <c r="B272" s="17">
        <v>10</v>
      </c>
      <c r="C272" s="18" t="s">
        <v>513</v>
      </c>
      <c r="D272" s="19" t="s">
        <v>792</v>
      </c>
      <c r="E272" s="17">
        <v>10</v>
      </c>
      <c r="F272" s="56"/>
      <c r="G272" s="47"/>
    </row>
    <row r="273" spans="1:7">
      <c r="A273" s="21"/>
      <c r="B273" s="17">
        <v>11</v>
      </c>
      <c r="C273" s="18" t="s">
        <v>514</v>
      </c>
      <c r="D273" s="19" t="s">
        <v>793</v>
      </c>
      <c r="E273" s="17">
        <v>8</v>
      </c>
      <c r="F273" s="56"/>
      <c r="G273" s="47"/>
    </row>
    <row r="274" spans="1:7">
      <c r="A274" s="21"/>
      <c r="B274" s="17">
        <v>12</v>
      </c>
      <c r="C274" s="18" t="s">
        <v>798</v>
      </c>
      <c r="D274" s="19" t="s">
        <v>794</v>
      </c>
      <c r="E274" s="17">
        <v>30</v>
      </c>
      <c r="F274" s="56"/>
      <c r="G274" s="47"/>
    </row>
    <row r="275" spans="1:7">
      <c r="A275" s="21"/>
      <c r="B275" s="17">
        <v>13</v>
      </c>
      <c r="C275" s="18" t="s">
        <v>799</v>
      </c>
      <c r="D275" s="19" t="s">
        <v>795</v>
      </c>
      <c r="E275" s="17">
        <v>30</v>
      </c>
      <c r="F275" s="56"/>
      <c r="G275" s="47"/>
    </row>
    <row r="276" spans="1:7">
      <c r="A276" s="21"/>
      <c r="B276" s="17">
        <v>14</v>
      </c>
      <c r="C276" s="18" t="s">
        <v>800</v>
      </c>
      <c r="D276" s="19" t="s">
        <v>796</v>
      </c>
      <c r="E276" s="17">
        <v>16</v>
      </c>
      <c r="F276" s="56"/>
      <c r="G276" s="47"/>
    </row>
    <row r="277" spans="1:7">
      <c r="A277" s="21"/>
      <c r="B277" s="17">
        <v>15</v>
      </c>
      <c r="C277" s="18" t="s">
        <v>801</v>
      </c>
      <c r="D277" s="19" t="s">
        <v>797</v>
      </c>
      <c r="E277" s="17">
        <v>25</v>
      </c>
      <c r="F277" s="57"/>
      <c r="G277" s="48"/>
    </row>
    <row r="278" spans="1:7">
      <c r="A278" s="34" t="s">
        <v>377</v>
      </c>
      <c r="B278" s="17">
        <v>1</v>
      </c>
      <c r="C278" s="18" t="s">
        <v>340</v>
      </c>
      <c r="D278" s="19" t="s">
        <v>344</v>
      </c>
      <c r="E278" s="17">
        <v>9</v>
      </c>
      <c r="F278" s="55">
        <v>6</v>
      </c>
      <c r="G278" s="20">
        <f>E278+E279+E280+E281+E282+E283</f>
        <v>47</v>
      </c>
    </row>
    <row r="279" spans="1:7">
      <c r="A279" s="35"/>
      <c r="B279" s="17">
        <v>2</v>
      </c>
      <c r="C279" s="18" t="s">
        <v>341</v>
      </c>
      <c r="D279" s="19" t="s">
        <v>345</v>
      </c>
      <c r="E279" s="17">
        <v>5</v>
      </c>
      <c r="F279" s="56"/>
      <c r="G279" s="47"/>
    </row>
    <row r="280" spans="1:7">
      <c r="A280" s="35"/>
      <c r="B280" s="17">
        <v>3</v>
      </c>
      <c r="C280" s="18" t="s">
        <v>342</v>
      </c>
      <c r="D280" s="19" t="s">
        <v>1163</v>
      </c>
      <c r="E280" s="17">
        <v>10</v>
      </c>
      <c r="F280" s="56"/>
      <c r="G280" s="47"/>
    </row>
    <row r="281" spans="1:7">
      <c r="A281" s="35"/>
      <c r="B281" s="17">
        <v>4</v>
      </c>
      <c r="C281" s="18" t="s">
        <v>343</v>
      </c>
      <c r="D281" s="19" t="s">
        <v>1164</v>
      </c>
      <c r="E281" s="17">
        <v>7</v>
      </c>
      <c r="F281" s="56"/>
      <c r="G281" s="47"/>
    </row>
    <row r="282" spans="1:7">
      <c r="A282" s="35"/>
      <c r="B282" s="17">
        <v>5</v>
      </c>
      <c r="C282" s="18" t="s">
        <v>1167</v>
      </c>
      <c r="D282" s="19" t="s">
        <v>1165</v>
      </c>
      <c r="E282" s="17">
        <v>11</v>
      </c>
      <c r="F282" s="56"/>
      <c r="G282" s="47"/>
    </row>
    <row r="283" spans="1:7">
      <c r="A283" s="46"/>
      <c r="B283" s="17">
        <v>6</v>
      </c>
      <c r="C283" s="18" t="s">
        <v>1168</v>
      </c>
      <c r="D283" s="19" t="s">
        <v>1166</v>
      </c>
      <c r="E283" s="17">
        <v>5</v>
      </c>
      <c r="F283" s="57"/>
      <c r="G283" s="48"/>
    </row>
    <row r="284" spans="1:7">
      <c r="A284" s="39" t="s">
        <v>378</v>
      </c>
      <c r="B284" s="17">
        <v>1</v>
      </c>
      <c r="C284" s="18" t="s">
        <v>731</v>
      </c>
      <c r="D284" s="19" t="s">
        <v>346</v>
      </c>
      <c r="E284" s="17">
        <v>413</v>
      </c>
      <c r="F284" s="30">
        <v>1</v>
      </c>
      <c r="G284" s="30">
        <v>200</v>
      </c>
    </row>
    <row r="285" spans="1:7">
      <c r="A285" s="34" t="s">
        <v>379</v>
      </c>
      <c r="B285" s="17">
        <v>1</v>
      </c>
      <c r="C285" s="18" t="s">
        <v>347</v>
      </c>
      <c r="D285" s="19" t="s">
        <v>354</v>
      </c>
      <c r="E285" s="17">
        <v>20</v>
      </c>
      <c r="F285" s="55">
        <v>8</v>
      </c>
      <c r="G285" s="20">
        <f>E285+E286+E287+E288+E289+E290+E291+E292</f>
        <v>145</v>
      </c>
    </row>
    <row r="286" spans="1:7">
      <c r="A286" s="35"/>
      <c r="B286" s="17">
        <v>2</v>
      </c>
      <c r="C286" s="18" t="s">
        <v>348</v>
      </c>
      <c r="D286" s="19" t="s">
        <v>355</v>
      </c>
      <c r="E286" s="17">
        <v>10</v>
      </c>
      <c r="F286" s="56"/>
      <c r="G286" s="47"/>
    </row>
    <row r="287" spans="1:7">
      <c r="A287" s="35"/>
      <c r="B287" s="17">
        <v>3</v>
      </c>
      <c r="C287" s="18" t="s">
        <v>349</v>
      </c>
      <c r="D287" s="19" t="s">
        <v>356</v>
      </c>
      <c r="E287" s="17">
        <v>10</v>
      </c>
      <c r="F287" s="56"/>
      <c r="G287" s="47"/>
    </row>
    <row r="288" spans="1:7">
      <c r="A288" s="35"/>
      <c r="B288" s="17">
        <v>4</v>
      </c>
      <c r="C288" s="18" t="s">
        <v>350</v>
      </c>
      <c r="D288" s="19" t="s">
        <v>357</v>
      </c>
      <c r="E288" s="17">
        <v>15</v>
      </c>
      <c r="F288" s="56"/>
      <c r="G288" s="47"/>
    </row>
    <row r="289" spans="1:7">
      <c r="A289" s="35"/>
      <c r="B289" s="17">
        <v>5</v>
      </c>
      <c r="C289" s="18" t="s">
        <v>211</v>
      </c>
      <c r="D289" s="19" t="s">
        <v>358</v>
      </c>
      <c r="E289" s="17">
        <v>10</v>
      </c>
      <c r="F289" s="56"/>
      <c r="G289" s="47"/>
    </row>
    <row r="290" spans="1:7">
      <c r="A290" s="35"/>
      <c r="B290" s="17">
        <v>6</v>
      </c>
      <c r="C290" s="18" t="s">
        <v>351</v>
      </c>
      <c r="D290" s="19" t="s">
        <v>359</v>
      </c>
      <c r="E290" s="17">
        <v>20</v>
      </c>
      <c r="F290" s="56"/>
      <c r="G290" s="47"/>
    </row>
    <row r="291" spans="1:7">
      <c r="A291" s="35"/>
      <c r="B291" s="17">
        <v>7</v>
      </c>
      <c r="C291" s="18" t="s">
        <v>352</v>
      </c>
      <c r="D291" s="19" t="s">
        <v>360</v>
      </c>
      <c r="E291" s="17">
        <v>50</v>
      </c>
      <c r="F291" s="56"/>
      <c r="G291" s="47"/>
    </row>
    <row r="292" spans="1:7">
      <c r="A292" s="46"/>
      <c r="B292" s="17">
        <v>8</v>
      </c>
      <c r="C292" s="18" t="s">
        <v>353</v>
      </c>
      <c r="D292" s="19" t="s">
        <v>361</v>
      </c>
      <c r="E292" s="17">
        <v>10</v>
      </c>
      <c r="F292" s="57"/>
      <c r="G292" s="48"/>
    </row>
    <row r="293" spans="1:7">
      <c r="A293" s="34" t="s">
        <v>380</v>
      </c>
      <c r="B293" s="17">
        <v>1</v>
      </c>
      <c r="C293" s="18" t="s">
        <v>362</v>
      </c>
      <c r="D293" s="19" t="s">
        <v>366</v>
      </c>
      <c r="E293" s="17">
        <v>536</v>
      </c>
      <c r="F293" s="55">
        <v>5</v>
      </c>
      <c r="G293" s="23">
        <f>E293+E294+E295+E296+E297</f>
        <v>2066</v>
      </c>
    </row>
    <row r="294" spans="1:7">
      <c r="A294" s="35"/>
      <c r="B294" s="17">
        <v>2</v>
      </c>
      <c r="C294" s="18" t="s">
        <v>363</v>
      </c>
      <c r="D294" s="19" t="s">
        <v>367</v>
      </c>
      <c r="E294" s="17">
        <v>945</v>
      </c>
      <c r="F294" s="56"/>
      <c r="G294" s="49"/>
    </row>
    <row r="295" spans="1:7">
      <c r="A295" s="35"/>
      <c r="B295" s="17">
        <v>3</v>
      </c>
      <c r="C295" s="18" t="s">
        <v>364</v>
      </c>
      <c r="D295" s="19" t="s">
        <v>368</v>
      </c>
      <c r="E295" s="17">
        <v>300</v>
      </c>
      <c r="F295" s="56"/>
      <c r="G295" s="49"/>
    </row>
    <row r="296" spans="1:7">
      <c r="A296" s="35"/>
      <c r="B296" s="17">
        <v>4</v>
      </c>
      <c r="C296" s="18" t="s">
        <v>365</v>
      </c>
      <c r="D296" s="19" t="s">
        <v>369</v>
      </c>
      <c r="E296" s="17">
        <v>135</v>
      </c>
      <c r="F296" s="56"/>
      <c r="G296" s="49"/>
    </row>
    <row r="297" spans="1:7">
      <c r="A297" s="46"/>
      <c r="B297" s="17">
        <v>5</v>
      </c>
      <c r="C297" s="18" t="s">
        <v>766</v>
      </c>
      <c r="D297" s="19" t="s">
        <v>767</v>
      </c>
      <c r="E297" s="17">
        <v>150</v>
      </c>
      <c r="F297" s="57"/>
      <c r="G297" s="50"/>
    </row>
    <row r="298" spans="1:7">
      <c r="A298" s="34" t="s">
        <v>381</v>
      </c>
      <c r="B298" s="17">
        <v>1</v>
      </c>
      <c r="C298" s="18" t="s">
        <v>370</v>
      </c>
      <c r="D298" s="19" t="s">
        <v>986</v>
      </c>
      <c r="E298" s="17">
        <v>500</v>
      </c>
      <c r="F298" s="55">
        <v>3</v>
      </c>
      <c r="G298" s="20">
        <f>E298+E299+E300</f>
        <v>575</v>
      </c>
    </row>
    <row r="299" spans="1:7">
      <c r="A299" s="35"/>
      <c r="B299" s="17">
        <v>2</v>
      </c>
      <c r="C299" s="18" t="s">
        <v>371</v>
      </c>
      <c r="D299" s="19" t="s">
        <v>987</v>
      </c>
      <c r="E299" s="17">
        <v>15</v>
      </c>
      <c r="F299" s="56"/>
      <c r="G299" s="47"/>
    </row>
    <row r="300" spans="1:7">
      <c r="A300" s="46"/>
      <c r="B300" s="17">
        <v>3</v>
      </c>
      <c r="C300" s="18" t="s">
        <v>372</v>
      </c>
      <c r="D300" s="19" t="s">
        <v>373</v>
      </c>
      <c r="E300" s="17">
        <v>60</v>
      </c>
      <c r="F300" s="57"/>
      <c r="G300" s="48"/>
    </row>
    <row r="301" spans="1:7">
      <c r="A301" s="34" t="s">
        <v>374</v>
      </c>
      <c r="B301" s="17">
        <v>1</v>
      </c>
      <c r="C301" s="18" t="s">
        <v>382</v>
      </c>
      <c r="D301" s="19" t="s">
        <v>397</v>
      </c>
      <c r="E301" s="17">
        <v>40</v>
      </c>
      <c r="F301" s="55">
        <v>16</v>
      </c>
      <c r="G301" s="20">
        <f>E301+E302+E303+E304+E305+E306+E307+E308+E309+E310+E311+E312+E313+E314+E315+E316</f>
        <v>908</v>
      </c>
    </row>
    <row r="302" spans="1:7">
      <c r="A302" s="35"/>
      <c r="B302" s="17">
        <v>2</v>
      </c>
      <c r="C302" s="18" t="s">
        <v>383</v>
      </c>
      <c r="D302" s="19" t="s">
        <v>398</v>
      </c>
      <c r="E302" s="17">
        <v>44</v>
      </c>
      <c r="F302" s="56"/>
      <c r="G302" s="47"/>
    </row>
    <row r="303" spans="1:7">
      <c r="A303" s="35"/>
      <c r="B303" s="17">
        <v>3</v>
      </c>
      <c r="C303" s="18" t="s">
        <v>384</v>
      </c>
      <c r="D303" s="19" t="s">
        <v>399</v>
      </c>
      <c r="E303" s="17">
        <v>45</v>
      </c>
      <c r="F303" s="56"/>
      <c r="G303" s="47"/>
    </row>
    <row r="304" spans="1:7">
      <c r="A304" s="35"/>
      <c r="B304" s="17">
        <v>4</v>
      </c>
      <c r="C304" s="18" t="s">
        <v>385</v>
      </c>
      <c r="D304" s="19" t="s">
        <v>400</v>
      </c>
      <c r="E304" s="17">
        <v>31</v>
      </c>
      <c r="F304" s="56"/>
      <c r="G304" s="47"/>
    </row>
    <row r="305" spans="1:7">
      <c r="A305" s="35"/>
      <c r="B305" s="17">
        <v>5</v>
      </c>
      <c r="C305" s="18" t="s">
        <v>386</v>
      </c>
      <c r="D305" s="19" t="s">
        <v>401</v>
      </c>
      <c r="E305" s="17">
        <v>58</v>
      </c>
      <c r="F305" s="56"/>
      <c r="G305" s="47"/>
    </row>
    <row r="306" spans="1:7">
      <c r="A306" s="35"/>
      <c r="B306" s="17">
        <v>6</v>
      </c>
      <c r="C306" s="18" t="s">
        <v>387</v>
      </c>
      <c r="D306" s="19" t="s">
        <v>402</v>
      </c>
      <c r="E306" s="17">
        <v>20</v>
      </c>
      <c r="F306" s="56"/>
      <c r="G306" s="47"/>
    </row>
    <row r="307" spans="1:7">
      <c r="A307" s="35"/>
      <c r="B307" s="17">
        <v>7</v>
      </c>
      <c r="C307" s="18" t="s">
        <v>388</v>
      </c>
      <c r="D307" s="19" t="s">
        <v>403</v>
      </c>
      <c r="E307" s="17">
        <v>12</v>
      </c>
      <c r="F307" s="56"/>
      <c r="G307" s="47"/>
    </row>
    <row r="308" spans="1:7">
      <c r="A308" s="35"/>
      <c r="B308" s="17">
        <v>8</v>
      </c>
      <c r="C308" s="18" t="s">
        <v>389</v>
      </c>
      <c r="D308" s="19" t="s">
        <v>406</v>
      </c>
      <c r="E308" s="17">
        <v>11</v>
      </c>
      <c r="F308" s="56"/>
      <c r="G308" s="47"/>
    </row>
    <row r="309" spans="1:7">
      <c r="A309" s="35"/>
      <c r="B309" s="17">
        <v>9</v>
      </c>
      <c r="C309" s="18" t="s">
        <v>407</v>
      </c>
      <c r="D309" s="19" t="s">
        <v>404</v>
      </c>
      <c r="E309" s="17">
        <v>285</v>
      </c>
      <c r="F309" s="56"/>
      <c r="G309" s="47"/>
    </row>
    <row r="310" spans="1:7">
      <c r="A310" s="35"/>
      <c r="B310" s="17">
        <v>10</v>
      </c>
      <c r="C310" s="18" t="s">
        <v>390</v>
      </c>
      <c r="D310" s="19" t="s">
        <v>405</v>
      </c>
      <c r="E310" s="17">
        <v>77</v>
      </c>
      <c r="F310" s="56"/>
      <c r="G310" s="47"/>
    </row>
    <row r="311" spans="1:7">
      <c r="A311" s="35"/>
      <c r="B311" s="17">
        <v>11</v>
      </c>
      <c r="C311" s="18" t="s">
        <v>391</v>
      </c>
      <c r="D311" s="19" t="s">
        <v>408</v>
      </c>
      <c r="E311" s="17">
        <v>30</v>
      </c>
      <c r="F311" s="56"/>
      <c r="G311" s="47"/>
    </row>
    <row r="312" spans="1:7">
      <c r="A312" s="35"/>
      <c r="B312" s="17">
        <v>12</v>
      </c>
      <c r="C312" s="18" t="s">
        <v>392</v>
      </c>
      <c r="D312" s="19" t="s">
        <v>409</v>
      </c>
      <c r="E312" s="17">
        <v>80</v>
      </c>
      <c r="F312" s="56"/>
      <c r="G312" s="47"/>
    </row>
    <row r="313" spans="1:7">
      <c r="A313" s="35"/>
      <c r="B313" s="17">
        <v>13</v>
      </c>
      <c r="C313" s="18" t="s">
        <v>393</v>
      </c>
      <c r="D313" s="19" t="s">
        <v>410</v>
      </c>
      <c r="E313" s="17">
        <v>30</v>
      </c>
      <c r="F313" s="56"/>
      <c r="G313" s="47"/>
    </row>
    <row r="314" spans="1:7">
      <c r="A314" s="35"/>
      <c r="B314" s="17">
        <v>14</v>
      </c>
      <c r="C314" s="18" t="s">
        <v>394</v>
      </c>
      <c r="D314" s="19" t="s">
        <v>411</v>
      </c>
      <c r="E314" s="17">
        <v>30</v>
      </c>
      <c r="F314" s="56"/>
      <c r="G314" s="47"/>
    </row>
    <row r="315" spans="1:7">
      <c r="A315" s="35"/>
      <c r="B315" s="17">
        <v>15</v>
      </c>
      <c r="C315" s="18" t="s">
        <v>395</v>
      </c>
      <c r="D315" s="19" t="s">
        <v>412</v>
      </c>
      <c r="E315" s="17">
        <v>70</v>
      </c>
      <c r="F315" s="56"/>
      <c r="G315" s="47"/>
    </row>
    <row r="316" spans="1:7">
      <c r="A316" s="35"/>
      <c r="B316" s="17">
        <v>16</v>
      </c>
      <c r="C316" s="18" t="s">
        <v>396</v>
      </c>
      <c r="D316" s="19" t="s">
        <v>413</v>
      </c>
      <c r="E316" s="17">
        <v>45</v>
      </c>
      <c r="F316" s="57"/>
      <c r="G316" s="48"/>
    </row>
    <row r="317" spans="1:7">
      <c r="A317" s="63" t="s">
        <v>375</v>
      </c>
      <c r="B317" s="17">
        <v>1</v>
      </c>
      <c r="C317" s="18" t="s">
        <v>414</v>
      </c>
      <c r="D317" s="19" t="s">
        <v>419</v>
      </c>
      <c r="E317" s="17">
        <v>50</v>
      </c>
      <c r="F317" s="55">
        <v>8</v>
      </c>
      <c r="G317" s="20">
        <f>E317+E318+E319+E320+E321+E322+E323+E324</f>
        <v>296</v>
      </c>
    </row>
    <row r="318" spans="1:7">
      <c r="A318" s="63"/>
      <c r="B318" s="17">
        <v>2</v>
      </c>
      <c r="C318" s="18" t="s">
        <v>415</v>
      </c>
      <c r="D318" s="19" t="s">
        <v>420</v>
      </c>
      <c r="E318" s="17">
        <v>40</v>
      </c>
      <c r="F318" s="56"/>
      <c r="G318" s="47"/>
    </row>
    <row r="319" spans="1:7">
      <c r="A319" s="63"/>
      <c r="B319" s="17">
        <v>3</v>
      </c>
      <c r="C319" s="18" t="s">
        <v>417</v>
      </c>
      <c r="D319" s="19" t="s">
        <v>421</v>
      </c>
      <c r="E319" s="17">
        <v>25</v>
      </c>
      <c r="F319" s="56"/>
      <c r="G319" s="47"/>
    </row>
    <row r="320" spans="1:7">
      <c r="A320" s="63"/>
      <c r="B320" s="17">
        <v>4</v>
      </c>
      <c r="C320" s="18" t="s">
        <v>416</v>
      </c>
      <c r="D320" s="19" t="s">
        <v>422</v>
      </c>
      <c r="E320" s="17">
        <v>21</v>
      </c>
      <c r="F320" s="56"/>
      <c r="G320" s="47"/>
    </row>
    <row r="321" spans="1:7">
      <c r="A321" s="63"/>
      <c r="B321" s="17">
        <v>5</v>
      </c>
      <c r="C321" s="18" t="s">
        <v>418</v>
      </c>
      <c r="D321" s="19" t="s">
        <v>423</v>
      </c>
      <c r="E321" s="17">
        <v>47</v>
      </c>
      <c r="F321" s="56"/>
      <c r="G321" s="47"/>
    </row>
    <row r="322" spans="1:7">
      <c r="A322" s="63"/>
      <c r="B322" s="17">
        <v>6</v>
      </c>
      <c r="C322" s="18" t="s">
        <v>944</v>
      </c>
      <c r="D322" s="19" t="s">
        <v>424</v>
      </c>
      <c r="E322" s="17">
        <v>41</v>
      </c>
      <c r="F322" s="56"/>
      <c r="G322" s="47"/>
    </row>
    <row r="323" spans="1:7">
      <c r="A323" s="63"/>
      <c r="B323" s="17">
        <v>7</v>
      </c>
      <c r="C323" s="18" t="s">
        <v>192</v>
      </c>
      <c r="D323" s="19" t="s">
        <v>425</v>
      </c>
      <c r="E323" s="17">
        <v>22</v>
      </c>
      <c r="F323" s="56"/>
      <c r="G323" s="47"/>
    </row>
    <row r="324" spans="1:7">
      <c r="A324" s="63"/>
      <c r="B324" s="17">
        <v>8</v>
      </c>
      <c r="C324" s="18" t="s">
        <v>945</v>
      </c>
      <c r="D324" s="19" t="s">
        <v>946</v>
      </c>
      <c r="E324" s="17">
        <v>50</v>
      </c>
      <c r="F324" s="57"/>
      <c r="G324" s="48"/>
    </row>
    <row r="325" spans="1:7">
      <c r="A325" s="34" t="s">
        <v>426</v>
      </c>
      <c r="B325" s="17">
        <v>1</v>
      </c>
      <c r="C325" s="18" t="s">
        <v>427</v>
      </c>
      <c r="D325" s="19" t="s">
        <v>802</v>
      </c>
      <c r="E325" s="17">
        <v>70</v>
      </c>
      <c r="F325" s="55">
        <v>2</v>
      </c>
      <c r="G325" s="55">
        <f>E325+E326</f>
        <v>100</v>
      </c>
    </row>
    <row r="326" spans="1:7">
      <c r="A326" s="46"/>
      <c r="B326" s="17">
        <v>2</v>
      </c>
      <c r="C326" s="18" t="s">
        <v>428</v>
      </c>
      <c r="D326" s="19" t="s">
        <v>803</v>
      </c>
      <c r="E326" s="17">
        <v>30</v>
      </c>
      <c r="F326" s="57"/>
      <c r="G326" s="57"/>
    </row>
    <row r="327" spans="1:7">
      <c r="A327" s="34" t="s">
        <v>430</v>
      </c>
      <c r="B327" s="17">
        <v>1</v>
      </c>
      <c r="C327" s="18" t="s">
        <v>1091</v>
      </c>
      <c r="D327" s="19" t="s">
        <v>1103</v>
      </c>
      <c r="E327" s="17">
        <v>8</v>
      </c>
      <c r="F327" s="55">
        <v>12</v>
      </c>
      <c r="G327" s="20">
        <f>E327+E328+E329+E330+E331+E332+E333+E334+E335+E336+E337+E338</f>
        <v>135</v>
      </c>
    </row>
    <row r="328" spans="1:7">
      <c r="A328" s="35"/>
      <c r="B328" s="17">
        <v>2</v>
      </c>
      <c r="C328" s="18" t="s">
        <v>1092</v>
      </c>
      <c r="D328" s="19" t="s">
        <v>1104</v>
      </c>
      <c r="E328" s="17">
        <v>9</v>
      </c>
      <c r="F328" s="56"/>
      <c r="G328" s="47"/>
    </row>
    <row r="329" spans="1:7">
      <c r="A329" s="35"/>
      <c r="B329" s="17">
        <v>3</v>
      </c>
      <c r="C329" s="18" t="s">
        <v>1093</v>
      </c>
      <c r="D329" s="19" t="s">
        <v>1105</v>
      </c>
      <c r="E329" s="17">
        <v>5</v>
      </c>
      <c r="F329" s="56"/>
      <c r="G329" s="47"/>
    </row>
    <row r="330" spans="1:7">
      <c r="A330" s="35"/>
      <c r="B330" s="17">
        <v>4</v>
      </c>
      <c r="C330" s="18" t="s">
        <v>1094</v>
      </c>
      <c r="D330" s="19" t="s">
        <v>432</v>
      </c>
      <c r="E330" s="17">
        <v>10</v>
      </c>
      <c r="F330" s="56"/>
      <c r="G330" s="47"/>
    </row>
    <row r="331" spans="1:7">
      <c r="A331" s="35"/>
      <c r="B331" s="17">
        <v>5</v>
      </c>
      <c r="C331" s="18" t="s">
        <v>1095</v>
      </c>
      <c r="D331" s="19" t="s">
        <v>1106</v>
      </c>
      <c r="E331" s="17">
        <v>12</v>
      </c>
      <c r="F331" s="56"/>
      <c r="G331" s="47"/>
    </row>
    <row r="332" spans="1:7">
      <c r="A332" s="35"/>
      <c r="B332" s="17">
        <v>6</v>
      </c>
      <c r="C332" s="18" t="s">
        <v>1096</v>
      </c>
      <c r="D332" s="19" t="s">
        <v>431</v>
      </c>
      <c r="E332" s="17">
        <v>10</v>
      </c>
      <c r="F332" s="56"/>
      <c r="G332" s="47"/>
    </row>
    <row r="333" spans="1:7">
      <c r="A333" s="35"/>
      <c r="B333" s="17">
        <v>7</v>
      </c>
      <c r="C333" s="18" t="s">
        <v>1097</v>
      </c>
      <c r="D333" s="19" t="s">
        <v>1107</v>
      </c>
      <c r="E333" s="17">
        <v>28</v>
      </c>
      <c r="F333" s="56"/>
      <c r="G333" s="47"/>
    </row>
    <row r="334" spans="1:7">
      <c r="A334" s="35"/>
      <c r="B334" s="17">
        <v>8</v>
      </c>
      <c r="C334" s="18" t="s">
        <v>1098</v>
      </c>
      <c r="D334" s="19" t="s">
        <v>1108</v>
      </c>
      <c r="E334" s="17">
        <v>12</v>
      </c>
      <c r="F334" s="56"/>
      <c r="G334" s="47"/>
    </row>
    <row r="335" spans="1:7">
      <c r="A335" s="35"/>
      <c r="B335" s="17">
        <v>9</v>
      </c>
      <c r="C335" s="18" t="s">
        <v>1099</v>
      </c>
      <c r="D335" s="19" t="s">
        <v>1109</v>
      </c>
      <c r="E335" s="17">
        <v>17</v>
      </c>
      <c r="F335" s="56"/>
      <c r="G335" s="47"/>
    </row>
    <row r="336" spans="1:7">
      <c r="A336" s="35"/>
      <c r="B336" s="17">
        <v>10</v>
      </c>
      <c r="C336" s="18" t="s">
        <v>1100</v>
      </c>
      <c r="D336" s="19" t="s">
        <v>1110</v>
      </c>
      <c r="E336" s="17">
        <v>8</v>
      </c>
      <c r="F336" s="56"/>
      <c r="G336" s="47"/>
    </row>
    <row r="337" spans="1:7">
      <c r="A337" s="35"/>
      <c r="B337" s="17">
        <v>11</v>
      </c>
      <c r="C337" s="18" t="s">
        <v>1101</v>
      </c>
      <c r="D337" s="19" t="s">
        <v>1111</v>
      </c>
      <c r="E337" s="17">
        <v>6</v>
      </c>
      <c r="F337" s="56"/>
      <c r="G337" s="47"/>
    </row>
    <row r="338" spans="1:7">
      <c r="A338" s="46"/>
      <c r="B338" s="17">
        <v>12</v>
      </c>
      <c r="C338" s="18" t="s">
        <v>1102</v>
      </c>
      <c r="D338" s="19" t="s">
        <v>1112</v>
      </c>
      <c r="E338" s="17">
        <v>10</v>
      </c>
      <c r="F338" s="57"/>
      <c r="G338" s="48"/>
    </row>
    <row r="339" spans="1:7">
      <c r="A339" s="34" t="s">
        <v>433</v>
      </c>
      <c r="B339" s="17">
        <v>1</v>
      </c>
      <c r="C339" s="18" t="s">
        <v>501</v>
      </c>
      <c r="D339" s="19" t="s">
        <v>1169</v>
      </c>
      <c r="E339" s="17">
        <v>40</v>
      </c>
      <c r="F339" s="55">
        <v>2</v>
      </c>
      <c r="G339" s="55">
        <f>E340+E339</f>
        <v>120</v>
      </c>
    </row>
    <row r="340" spans="1:7">
      <c r="A340" s="46"/>
      <c r="B340" s="17">
        <v>2</v>
      </c>
      <c r="C340" s="18" t="s">
        <v>500</v>
      </c>
      <c r="D340" s="19" t="s">
        <v>1170</v>
      </c>
      <c r="E340" s="17">
        <v>80</v>
      </c>
      <c r="F340" s="57"/>
      <c r="G340" s="57"/>
    </row>
    <row r="341" spans="1:7">
      <c r="A341" s="21" t="s">
        <v>557</v>
      </c>
      <c r="B341" s="17">
        <v>1</v>
      </c>
      <c r="C341" s="18" t="s">
        <v>657</v>
      </c>
      <c r="D341" s="19" t="s">
        <v>913</v>
      </c>
      <c r="E341" s="17">
        <v>25</v>
      </c>
      <c r="F341" s="55">
        <v>4</v>
      </c>
      <c r="G341" s="20">
        <f>E341+E342+E343+E344</f>
        <v>115</v>
      </c>
    </row>
    <row r="342" spans="1:7">
      <c r="A342" s="21"/>
      <c r="B342" s="17">
        <v>2</v>
      </c>
      <c r="C342" s="18" t="s">
        <v>658</v>
      </c>
      <c r="D342" s="19" t="s">
        <v>914</v>
      </c>
      <c r="E342" s="17">
        <v>20</v>
      </c>
      <c r="F342" s="56"/>
      <c r="G342" s="47"/>
    </row>
    <row r="343" spans="1:7">
      <c r="A343" s="21"/>
      <c r="B343" s="17">
        <v>3</v>
      </c>
      <c r="C343" s="18" t="s">
        <v>659</v>
      </c>
      <c r="D343" s="19" t="s">
        <v>915</v>
      </c>
      <c r="E343" s="17">
        <v>40</v>
      </c>
      <c r="F343" s="56"/>
      <c r="G343" s="47"/>
    </row>
    <row r="344" spans="1:7">
      <c r="A344" s="21"/>
      <c r="B344" s="17">
        <v>4</v>
      </c>
      <c r="C344" s="18" t="s">
        <v>912</v>
      </c>
      <c r="D344" s="19" t="s">
        <v>916</v>
      </c>
      <c r="E344" s="17">
        <v>30</v>
      </c>
      <c r="F344" s="57"/>
      <c r="G344" s="48"/>
    </row>
    <row r="345" spans="1:7">
      <c r="A345" s="34" t="s">
        <v>558</v>
      </c>
      <c r="B345" s="17">
        <v>1</v>
      </c>
      <c r="C345" s="18" t="s">
        <v>434</v>
      </c>
      <c r="D345" s="19" t="s">
        <v>441</v>
      </c>
      <c r="E345" s="17">
        <v>20</v>
      </c>
      <c r="F345" s="55">
        <v>8</v>
      </c>
      <c r="G345" s="20">
        <f>E345+E346+E347+E348+E349+E350+E351+E352</f>
        <v>185</v>
      </c>
    </row>
    <row r="346" spans="1:7">
      <c r="A346" s="35"/>
      <c r="B346" s="17">
        <v>2</v>
      </c>
      <c r="C346" s="18" t="s">
        <v>435</v>
      </c>
      <c r="D346" s="19" t="s">
        <v>442</v>
      </c>
      <c r="E346" s="17">
        <v>20</v>
      </c>
      <c r="F346" s="56"/>
      <c r="G346" s="47"/>
    </row>
    <row r="347" spans="1:7">
      <c r="A347" s="35"/>
      <c r="B347" s="17">
        <v>3</v>
      </c>
      <c r="C347" s="18" t="s">
        <v>436</v>
      </c>
      <c r="D347" s="19" t="s">
        <v>443</v>
      </c>
      <c r="E347" s="17">
        <v>10</v>
      </c>
      <c r="F347" s="56"/>
      <c r="G347" s="47"/>
    </row>
    <row r="348" spans="1:7">
      <c r="A348" s="35"/>
      <c r="B348" s="17">
        <v>4</v>
      </c>
      <c r="C348" s="18" t="s">
        <v>437</v>
      </c>
      <c r="D348" s="19" t="s">
        <v>444</v>
      </c>
      <c r="E348" s="17">
        <v>20</v>
      </c>
      <c r="F348" s="56"/>
      <c r="G348" s="47"/>
    </row>
    <row r="349" spans="1:7">
      <c r="A349" s="35"/>
      <c r="B349" s="17">
        <v>5</v>
      </c>
      <c r="C349" s="18" t="s">
        <v>438</v>
      </c>
      <c r="D349" s="19" t="s">
        <v>445</v>
      </c>
      <c r="E349" s="17">
        <v>60</v>
      </c>
      <c r="F349" s="56"/>
      <c r="G349" s="47"/>
    </row>
    <row r="350" spans="1:7">
      <c r="A350" s="35"/>
      <c r="B350" s="17">
        <v>6</v>
      </c>
      <c r="C350" s="18" t="s">
        <v>439</v>
      </c>
      <c r="D350" s="19" t="s">
        <v>446</v>
      </c>
      <c r="E350" s="17">
        <v>10</v>
      </c>
      <c r="F350" s="56"/>
      <c r="G350" s="47"/>
    </row>
    <row r="351" spans="1:7">
      <c r="A351" s="35"/>
      <c r="B351" s="17">
        <v>7</v>
      </c>
      <c r="C351" s="18" t="s">
        <v>440</v>
      </c>
      <c r="D351" s="19" t="s">
        <v>447</v>
      </c>
      <c r="E351" s="17">
        <v>5</v>
      </c>
      <c r="F351" s="56"/>
      <c r="G351" s="47"/>
    </row>
    <row r="352" spans="1:7">
      <c r="A352" s="46"/>
      <c r="B352" s="17">
        <v>8</v>
      </c>
      <c r="C352" s="18" t="s">
        <v>732</v>
      </c>
      <c r="D352" s="19" t="s">
        <v>733</v>
      </c>
      <c r="E352" s="17">
        <v>40</v>
      </c>
      <c r="F352" s="57"/>
      <c r="G352" s="48"/>
    </row>
    <row r="353" spans="1:7">
      <c r="A353" s="34" t="s">
        <v>559</v>
      </c>
      <c r="B353" s="17">
        <v>1</v>
      </c>
      <c r="C353" s="18" t="s">
        <v>448</v>
      </c>
      <c r="D353" s="19" t="s">
        <v>47</v>
      </c>
      <c r="E353" s="17">
        <v>70</v>
      </c>
      <c r="F353" s="55">
        <v>7</v>
      </c>
      <c r="G353" s="20">
        <f>E353+E354+E355+E356+E357+E358+E359</f>
        <v>292</v>
      </c>
    </row>
    <row r="354" spans="1:7">
      <c r="A354" s="35"/>
      <c r="B354" s="17">
        <v>2</v>
      </c>
      <c r="C354" s="18" t="s">
        <v>449</v>
      </c>
      <c r="D354" s="19" t="s">
        <v>47</v>
      </c>
      <c r="E354" s="17">
        <v>35</v>
      </c>
      <c r="F354" s="56"/>
      <c r="G354" s="47"/>
    </row>
    <row r="355" spans="1:7">
      <c r="A355" s="35"/>
      <c r="B355" s="17">
        <v>3</v>
      </c>
      <c r="C355" s="18" t="s">
        <v>450</v>
      </c>
      <c r="D355" s="19" t="s">
        <v>47</v>
      </c>
      <c r="E355" s="17">
        <v>42</v>
      </c>
      <c r="F355" s="56"/>
      <c r="G355" s="47"/>
    </row>
    <row r="356" spans="1:7">
      <c r="A356" s="35"/>
      <c r="B356" s="17">
        <v>4</v>
      </c>
      <c r="C356" s="18" t="s">
        <v>451</v>
      </c>
      <c r="D356" s="19" t="s">
        <v>47</v>
      </c>
      <c r="E356" s="17">
        <v>25</v>
      </c>
      <c r="F356" s="56"/>
      <c r="G356" s="47"/>
    </row>
    <row r="357" spans="1:7">
      <c r="A357" s="35"/>
      <c r="B357" s="17">
        <v>5</v>
      </c>
      <c r="C357" s="18" t="s">
        <v>452</v>
      </c>
      <c r="D357" s="19" t="s">
        <v>47</v>
      </c>
      <c r="E357" s="17">
        <v>50</v>
      </c>
      <c r="F357" s="56"/>
      <c r="G357" s="47"/>
    </row>
    <row r="358" spans="1:7">
      <c r="A358" s="35"/>
      <c r="B358" s="17">
        <v>6</v>
      </c>
      <c r="C358" s="18" t="s">
        <v>453</v>
      </c>
      <c r="D358" s="19" t="s">
        <v>47</v>
      </c>
      <c r="E358" s="17">
        <v>60</v>
      </c>
      <c r="F358" s="56"/>
      <c r="G358" s="47"/>
    </row>
    <row r="359" spans="1:7">
      <c r="A359" s="46"/>
      <c r="B359" s="17">
        <v>7</v>
      </c>
      <c r="C359" s="18" t="s">
        <v>454</v>
      </c>
      <c r="D359" s="19" t="s">
        <v>47</v>
      </c>
      <c r="E359" s="17">
        <v>10</v>
      </c>
      <c r="F359" s="57"/>
      <c r="G359" s="48"/>
    </row>
    <row r="360" spans="1:7">
      <c r="A360" s="34" t="s">
        <v>560</v>
      </c>
      <c r="B360" s="17">
        <v>1</v>
      </c>
      <c r="C360" s="18" t="s">
        <v>455</v>
      </c>
      <c r="D360" s="19" t="s">
        <v>463</v>
      </c>
      <c r="E360" s="17">
        <v>350</v>
      </c>
      <c r="F360" s="55">
        <v>9</v>
      </c>
      <c r="G360" s="20">
        <f>E360+E361+E362+E363+E364+E365+E366+E367+E368</f>
        <v>630</v>
      </c>
    </row>
    <row r="361" spans="1:7">
      <c r="A361" s="35"/>
      <c r="B361" s="17">
        <v>2</v>
      </c>
      <c r="C361" s="18" t="s">
        <v>456</v>
      </c>
      <c r="D361" s="19" t="s">
        <v>464</v>
      </c>
      <c r="E361" s="17">
        <v>40</v>
      </c>
      <c r="F361" s="56"/>
      <c r="G361" s="47"/>
    </row>
    <row r="362" spans="1:7">
      <c r="A362" s="35"/>
      <c r="B362" s="17">
        <v>3</v>
      </c>
      <c r="C362" s="18" t="s">
        <v>457</v>
      </c>
      <c r="D362" s="19" t="s">
        <v>465</v>
      </c>
      <c r="E362" s="17">
        <v>20</v>
      </c>
      <c r="F362" s="56"/>
      <c r="G362" s="47"/>
    </row>
    <row r="363" spans="1:7">
      <c r="A363" s="35"/>
      <c r="B363" s="17">
        <v>4</v>
      </c>
      <c r="C363" s="18" t="s">
        <v>458</v>
      </c>
      <c r="D363" s="19" t="s">
        <v>466</v>
      </c>
      <c r="E363" s="17">
        <v>20</v>
      </c>
      <c r="F363" s="56"/>
      <c r="G363" s="47"/>
    </row>
    <row r="364" spans="1:7">
      <c r="A364" s="35"/>
      <c r="B364" s="17">
        <v>5</v>
      </c>
      <c r="C364" s="18" t="s">
        <v>459</v>
      </c>
      <c r="D364" s="19" t="s">
        <v>464</v>
      </c>
      <c r="E364" s="17">
        <v>40</v>
      </c>
      <c r="F364" s="56"/>
      <c r="G364" s="47"/>
    </row>
    <row r="365" spans="1:7">
      <c r="A365" s="35"/>
      <c r="B365" s="17">
        <v>6</v>
      </c>
      <c r="C365" s="18" t="s">
        <v>460</v>
      </c>
      <c r="D365" s="19" t="s">
        <v>467</v>
      </c>
      <c r="E365" s="17">
        <v>10</v>
      </c>
      <c r="F365" s="56"/>
      <c r="G365" s="47"/>
    </row>
    <row r="366" spans="1:7">
      <c r="A366" s="35"/>
      <c r="B366" s="17">
        <v>7</v>
      </c>
      <c r="C366" s="18" t="s">
        <v>461</v>
      </c>
      <c r="D366" s="19" t="s">
        <v>469</v>
      </c>
      <c r="E366" s="17">
        <v>50</v>
      </c>
      <c r="F366" s="56"/>
      <c r="G366" s="47"/>
    </row>
    <row r="367" spans="1:7">
      <c r="A367" s="35"/>
      <c r="B367" s="17">
        <v>8</v>
      </c>
      <c r="C367" s="18" t="s">
        <v>462</v>
      </c>
      <c r="D367" s="19" t="s">
        <v>468</v>
      </c>
      <c r="E367" s="17">
        <v>50</v>
      </c>
      <c r="F367" s="56"/>
      <c r="G367" s="47"/>
    </row>
    <row r="368" spans="1:7">
      <c r="A368" s="46"/>
      <c r="B368" s="17">
        <v>9</v>
      </c>
      <c r="C368" s="18" t="s">
        <v>922</v>
      </c>
      <c r="D368" s="19" t="s">
        <v>923</v>
      </c>
      <c r="E368" s="17">
        <v>50</v>
      </c>
      <c r="F368" s="57"/>
      <c r="G368" s="48"/>
    </row>
    <row r="369" spans="1:7">
      <c r="A369" s="34" t="s">
        <v>561</v>
      </c>
      <c r="B369" s="17">
        <v>1</v>
      </c>
      <c r="C369" s="18" t="s">
        <v>470</v>
      </c>
      <c r="D369" s="19" t="s">
        <v>472</v>
      </c>
      <c r="E369" s="17">
        <v>300</v>
      </c>
      <c r="F369" s="55">
        <v>2</v>
      </c>
      <c r="G369" s="55">
        <f>E369+E370</f>
        <v>315</v>
      </c>
    </row>
    <row r="370" spans="1:7">
      <c r="A370" s="46"/>
      <c r="B370" s="17">
        <v>2</v>
      </c>
      <c r="C370" s="18" t="s">
        <v>471</v>
      </c>
      <c r="D370" s="19" t="s">
        <v>740</v>
      </c>
      <c r="E370" s="17">
        <v>15</v>
      </c>
      <c r="F370" s="57"/>
      <c r="G370" s="57"/>
    </row>
    <row r="371" spans="1:7">
      <c r="A371" s="34" t="s">
        <v>562</v>
      </c>
      <c r="B371" s="17">
        <v>1</v>
      </c>
      <c r="C371" s="18" t="s">
        <v>933</v>
      </c>
      <c r="D371" s="19" t="s">
        <v>934</v>
      </c>
      <c r="E371" s="17">
        <v>25</v>
      </c>
      <c r="F371" s="55">
        <v>10</v>
      </c>
      <c r="G371" s="23">
        <f>E371+E372+E373+E374+E375+E376+E377+E378+E379+E380</f>
        <v>3674</v>
      </c>
    </row>
    <row r="372" spans="1:7">
      <c r="A372" s="35"/>
      <c r="B372" s="17">
        <v>2</v>
      </c>
      <c r="C372" s="18" t="s">
        <v>926</v>
      </c>
      <c r="D372" s="19" t="s">
        <v>935</v>
      </c>
      <c r="E372" s="22">
        <v>1349</v>
      </c>
      <c r="F372" s="56"/>
      <c r="G372" s="49"/>
    </row>
    <row r="373" spans="1:7">
      <c r="A373" s="35"/>
      <c r="B373" s="17">
        <v>3</v>
      </c>
      <c r="C373" s="18" t="s">
        <v>927</v>
      </c>
      <c r="D373" s="19" t="s">
        <v>936</v>
      </c>
      <c r="E373" s="17">
        <v>500</v>
      </c>
      <c r="F373" s="56"/>
      <c r="G373" s="49"/>
    </row>
    <row r="374" spans="1:7">
      <c r="A374" s="35"/>
      <c r="B374" s="17">
        <v>4</v>
      </c>
      <c r="C374" s="18" t="s">
        <v>932</v>
      </c>
      <c r="D374" s="19" t="s">
        <v>937</v>
      </c>
      <c r="E374" s="17">
        <v>250</v>
      </c>
      <c r="F374" s="56"/>
      <c r="G374" s="49"/>
    </row>
    <row r="375" spans="1:7">
      <c r="A375" s="35"/>
      <c r="B375" s="17">
        <v>5</v>
      </c>
      <c r="C375" s="18" t="s">
        <v>483</v>
      </c>
      <c r="D375" s="19" t="s">
        <v>938</v>
      </c>
      <c r="E375" s="17">
        <v>280</v>
      </c>
      <c r="F375" s="56"/>
      <c r="G375" s="49"/>
    </row>
    <row r="376" spans="1:7">
      <c r="A376" s="35"/>
      <c r="B376" s="17">
        <v>6</v>
      </c>
      <c r="C376" s="18" t="s">
        <v>931</v>
      </c>
      <c r="D376" s="19" t="s">
        <v>939</v>
      </c>
      <c r="E376" s="17">
        <v>300</v>
      </c>
      <c r="F376" s="56"/>
      <c r="G376" s="49"/>
    </row>
    <row r="377" spans="1:7">
      <c r="A377" s="35"/>
      <c r="B377" s="17">
        <v>7</v>
      </c>
      <c r="C377" s="18" t="s">
        <v>930</v>
      </c>
      <c r="D377" s="19" t="s">
        <v>940</v>
      </c>
      <c r="E377" s="17">
        <v>220</v>
      </c>
      <c r="F377" s="56"/>
      <c r="G377" s="49"/>
    </row>
    <row r="378" spans="1:7">
      <c r="A378" s="35"/>
      <c r="B378" s="17">
        <v>8</v>
      </c>
      <c r="C378" s="18" t="s">
        <v>928</v>
      </c>
      <c r="D378" s="19" t="s">
        <v>941</v>
      </c>
      <c r="E378" s="17">
        <v>149</v>
      </c>
      <c r="F378" s="56"/>
      <c r="G378" s="49"/>
    </row>
    <row r="379" spans="1:7">
      <c r="A379" s="35"/>
      <c r="B379" s="17">
        <v>9</v>
      </c>
      <c r="C379" s="18" t="s">
        <v>482</v>
      </c>
      <c r="D379" s="19" t="s">
        <v>942</v>
      </c>
      <c r="E379" s="17">
        <v>500</v>
      </c>
      <c r="F379" s="56"/>
      <c r="G379" s="49"/>
    </row>
    <row r="380" spans="1:7">
      <c r="A380" s="35"/>
      <c r="B380" s="17">
        <v>10</v>
      </c>
      <c r="C380" s="18" t="s">
        <v>929</v>
      </c>
      <c r="D380" s="19" t="s">
        <v>943</v>
      </c>
      <c r="E380" s="17">
        <v>101</v>
      </c>
      <c r="F380" s="56"/>
      <c r="G380" s="50"/>
    </row>
    <row r="381" spans="1:7">
      <c r="A381" s="34" t="s">
        <v>473</v>
      </c>
      <c r="B381" s="17">
        <v>1</v>
      </c>
      <c r="C381" s="18" t="s">
        <v>474</v>
      </c>
      <c r="D381" s="19" t="s">
        <v>478</v>
      </c>
      <c r="E381" s="17">
        <v>800</v>
      </c>
      <c r="F381" s="55">
        <v>4</v>
      </c>
      <c r="G381" s="23">
        <f>E381+E382+E383+E384</f>
        <v>1820</v>
      </c>
    </row>
    <row r="382" spans="1:7">
      <c r="A382" s="35"/>
      <c r="B382" s="17">
        <v>2</v>
      </c>
      <c r="C382" s="18" t="s">
        <v>475</v>
      </c>
      <c r="D382" s="19" t="s">
        <v>479</v>
      </c>
      <c r="E382" s="17">
        <v>200</v>
      </c>
      <c r="F382" s="56"/>
      <c r="G382" s="49"/>
    </row>
    <row r="383" spans="1:7">
      <c r="A383" s="35"/>
      <c r="B383" s="17">
        <v>3</v>
      </c>
      <c r="C383" s="18" t="s">
        <v>476</v>
      </c>
      <c r="D383" s="19" t="s">
        <v>480</v>
      </c>
      <c r="E383" s="17">
        <v>570</v>
      </c>
      <c r="F383" s="56"/>
      <c r="G383" s="49"/>
    </row>
    <row r="384" spans="1:7">
      <c r="A384" s="46"/>
      <c r="B384" s="17">
        <v>4</v>
      </c>
      <c r="C384" s="18" t="s">
        <v>477</v>
      </c>
      <c r="D384" s="19" t="s">
        <v>481</v>
      </c>
      <c r="E384" s="17">
        <v>250</v>
      </c>
      <c r="F384" s="57"/>
      <c r="G384" s="50"/>
    </row>
    <row r="385" spans="1:7">
      <c r="A385" s="34" t="s">
        <v>563</v>
      </c>
      <c r="B385" s="17">
        <v>1</v>
      </c>
      <c r="C385" s="18" t="s">
        <v>808</v>
      </c>
      <c r="D385" s="19" t="s">
        <v>815</v>
      </c>
      <c r="E385" s="17">
        <v>365</v>
      </c>
      <c r="F385" s="55">
        <v>8</v>
      </c>
      <c r="G385" s="23">
        <f>E385+E386+E387+E388+E389+E390+E391+E392</f>
        <v>1180</v>
      </c>
    </row>
    <row r="386" spans="1:7">
      <c r="A386" s="35"/>
      <c r="B386" s="17">
        <v>2</v>
      </c>
      <c r="C386" s="18" t="s">
        <v>809</v>
      </c>
      <c r="D386" s="19" t="s">
        <v>816</v>
      </c>
      <c r="E386" s="17">
        <v>220</v>
      </c>
      <c r="F386" s="56"/>
      <c r="G386" s="49"/>
    </row>
    <row r="387" spans="1:7">
      <c r="A387" s="35"/>
      <c r="B387" s="17">
        <v>3</v>
      </c>
      <c r="C387" s="18" t="s">
        <v>502</v>
      </c>
      <c r="D387" s="19" t="s">
        <v>817</v>
      </c>
      <c r="E387" s="17">
        <v>120</v>
      </c>
      <c r="F387" s="56"/>
      <c r="G387" s="49"/>
    </row>
    <row r="388" spans="1:7">
      <c r="A388" s="35"/>
      <c r="B388" s="24">
        <v>4</v>
      </c>
      <c r="C388" s="25" t="s">
        <v>810</v>
      </c>
      <c r="D388" s="26" t="s">
        <v>818</v>
      </c>
      <c r="E388" s="24">
        <v>300</v>
      </c>
      <c r="F388" s="56"/>
      <c r="G388" s="49"/>
    </row>
    <row r="389" spans="1:7">
      <c r="A389" s="21"/>
      <c r="B389" s="24">
        <v>5</v>
      </c>
      <c r="C389" s="25" t="s">
        <v>811</v>
      </c>
      <c r="D389" s="26" t="s">
        <v>819</v>
      </c>
      <c r="E389" s="24">
        <v>12</v>
      </c>
      <c r="F389" s="56"/>
      <c r="G389" s="49"/>
    </row>
    <row r="390" spans="1:7">
      <c r="A390" s="21"/>
      <c r="B390" s="24">
        <v>6</v>
      </c>
      <c r="C390" s="25" t="s">
        <v>812</v>
      </c>
      <c r="D390" s="26" t="s">
        <v>820</v>
      </c>
      <c r="E390" s="24">
        <v>58</v>
      </c>
      <c r="F390" s="56"/>
      <c r="G390" s="49"/>
    </row>
    <row r="391" spans="1:7">
      <c r="A391" s="21"/>
      <c r="B391" s="24">
        <v>7</v>
      </c>
      <c r="C391" s="25" t="s">
        <v>813</v>
      </c>
      <c r="D391" s="26" t="s">
        <v>821</v>
      </c>
      <c r="E391" s="24">
        <v>80</v>
      </c>
      <c r="F391" s="56"/>
      <c r="G391" s="49"/>
    </row>
    <row r="392" spans="1:7">
      <c r="A392" s="21"/>
      <c r="B392" s="24">
        <v>8</v>
      </c>
      <c r="C392" s="25" t="s">
        <v>814</v>
      </c>
      <c r="D392" s="26" t="s">
        <v>822</v>
      </c>
      <c r="E392" s="24">
        <v>25</v>
      </c>
      <c r="F392" s="57"/>
      <c r="G392" s="50"/>
    </row>
    <row r="393" spans="1:7">
      <c r="A393" s="34" t="s">
        <v>1014</v>
      </c>
      <c r="B393" s="17">
        <v>1</v>
      </c>
      <c r="C393" s="41" t="s">
        <v>1015</v>
      </c>
      <c r="D393" s="42" t="s">
        <v>600</v>
      </c>
      <c r="E393" s="17">
        <v>100</v>
      </c>
      <c r="F393" s="55">
        <v>12</v>
      </c>
      <c r="G393" s="55">
        <f>SUM(E393:E404)</f>
        <v>536</v>
      </c>
    </row>
    <row r="394" spans="1:7">
      <c r="A394" s="35"/>
      <c r="B394" s="17">
        <v>2</v>
      </c>
      <c r="C394" s="41" t="s">
        <v>593</v>
      </c>
      <c r="D394" s="42" t="s">
        <v>601</v>
      </c>
      <c r="E394" s="17">
        <v>245</v>
      </c>
      <c r="F394" s="56"/>
      <c r="G394" s="56"/>
    </row>
    <row r="395" spans="1:7">
      <c r="A395" s="35"/>
      <c r="B395" s="17">
        <v>3</v>
      </c>
      <c r="C395" s="41" t="s">
        <v>602</v>
      </c>
      <c r="D395" s="42" t="s">
        <v>603</v>
      </c>
      <c r="E395" s="17" t="s">
        <v>1016</v>
      </c>
      <c r="F395" s="56"/>
      <c r="G395" s="56"/>
    </row>
    <row r="396" spans="1:7">
      <c r="A396" s="35"/>
      <c r="B396" s="17">
        <v>4</v>
      </c>
      <c r="C396" s="41" t="s">
        <v>604</v>
      </c>
      <c r="D396" s="42" t="s">
        <v>605</v>
      </c>
      <c r="E396" s="17">
        <v>9</v>
      </c>
      <c r="F396" s="56"/>
      <c r="G396" s="56"/>
    </row>
    <row r="397" spans="1:7">
      <c r="A397" s="35"/>
      <c r="B397" s="17">
        <v>5</v>
      </c>
      <c r="C397" s="41" t="s">
        <v>616</v>
      </c>
      <c r="D397" s="42" t="s">
        <v>607</v>
      </c>
      <c r="E397" s="17">
        <v>12</v>
      </c>
      <c r="F397" s="56"/>
      <c r="G397" s="56"/>
    </row>
    <row r="398" spans="1:7">
      <c r="A398" s="35"/>
      <c r="B398" s="17">
        <v>6</v>
      </c>
      <c r="C398" s="41" t="s">
        <v>608</v>
      </c>
      <c r="D398" s="42" t="s">
        <v>609</v>
      </c>
      <c r="E398" s="17">
        <v>30</v>
      </c>
      <c r="F398" s="56"/>
      <c r="G398" s="56"/>
    </row>
    <row r="399" spans="1:7">
      <c r="A399" s="35"/>
      <c r="B399" s="17">
        <v>7</v>
      </c>
      <c r="C399" s="41" t="s">
        <v>610</v>
      </c>
      <c r="D399" s="43" t="s">
        <v>611</v>
      </c>
      <c r="E399" s="17">
        <v>20</v>
      </c>
      <c r="F399" s="56"/>
      <c r="G399" s="56"/>
    </row>
    <row r="400" spans="1:7">
      <c r="A400" s="44"/>
      <c r="B400" s="17">
        <v>8</v>
      </c>
      <c r="C400" s="18" t="s">
        <v>1017</v>
      </c>
      <c r="D400" s="19" t="s">
        <v>1018</v>
      </c>
      <c r="E400" s="17">
        <v>30</v>
      </c>
      <c r="F400" s="56"/>
      <c r="G400" s="56"/>
    </row>
    <row r="401" spans="1:7">
      <c r="A401" s="44"/>
      <c r="B401" s="17">
        <v>9</v>
      </c>
      <c r="C401" s="18" t="s">
        <v>1019</v>
      </c>
      <c r="D401" s="19" t="s">
        <v>1020</v>
      </c>
      <c r="E401" s="17">
        <v>20</v>
      </c>
      <c r="F401" s="56"/>
      <c r="G401" s="56"/>
    </row>
    <row r="402" spans="1:7">
      <c r="A402" s="44"/>
      <c r="B402" s="17">
        <v>10</v>
      </c>
      <c r="C402" s="18" t="s">
        <v>1021</v>
      </c>
      <c r="D402" s="19" t="s">
        <v>1022</v>
      </c>
      <c r="E402" s="17">
        <v>20</v>
      </c>
      <c r="F402" s="56"/>
      <c r="G402" s="56"/>
    </row>
    <row r="403" spans="1:7">
      <c r="A403" s="44"/>
      <c r="B403" s="17">
        <v>11</v>
      </c>
      <c r="C403" s="18" t="s">
        <v>1023</v>
      </c>
      <c r="D403" s="19" t="s">
        <v>1024</v>
      </c>
      <c r="E403" s="17">
        <v>30</v>
      </c>
      <c r="F403" s="56"/>
      <c r="G403" s="56"/>
    </row>
    <row r="404" spans="1:7">
      <c r="A404" s="45"/>
      <c r="B404" s="17">
        <v>12</v>
      </c>
      <c r="C404" s="18" t="s">
        <v>1025</v>
      </c>
      <c r="D404" s="19" t="s">
        <v>1026</v>
      </c>
      <c r="E404" s="17">
        <v>20</v>
      </c>
      <c r="F404" s="57"/>
      <c r="G404" s="57"/>
    </row>
    <row r="405" spans="1:7">
      <c r="A405" s="34" t="s">
        <v>564</v>
      </c>
      <c r="B405" s="17">
        <v>1</v>
      </c>
      <c r="C405" s="41" t="s">
        <v>612</v>
      </c>
      <c r="D405" s="19" t="s">
        <v>1135</v>
      </c>
      <c r="E405" s="17">
        <v>50</v>
      </c>
      <c r="F405" s="55">
        <v>6</v>
      </c>
      <c r="G405" s="55">
        <f>E405+E406+E407+E408+E409+E410</f>
        <v>150</v>
      </c>
    </row>
    <row r="406" spans="1:7">
      <c r="A406" s="35"/>
      <c r="B406" s="17">
        <v>2</v>
      </c>
      <c r="C406" s="18" t="s">
        <v>613</v>
      </c>
      <c r="D406" s="19" t="s">
        <v>1136</v>
      </c>
      <c r="E406" s="17">
        <v>15</v>
      </c>
      <c r="F406" s="56"/>
      <c r="G406" s="56"/>
    </row>
    <row r="407" spans="1:7">
      <c r="A407" s="35"/>
      <c r="B407" s="17">
        <v>3</v>
      </c>
      <c r="C407" s="18" t="s">
        <v>614</v>
      </c>
      <c r="D407" s="19" t="s">
        <v>1137</v>
      </c>
      <c r="E407" s="17">
        <v>20</v>
      </c>
      <c r="F407" s="56"/>
      <c r="G407" s="56"/>
    </row>
    <row r="408" spans="1:7">
      <c r="A408" s="35"/>
      <c r="B408" s="17">
        <v>4</v>
      </c>
      <c r="C408" s="41" t="s">
        <v>615</v>
      </c>
      <c r="D408" s="19" t="s">
        <v>1138</v>
      </c>
      <c r="E408" s="17">
        <v>20</v>
      </c>
      <c r="F408" s="56"/>
      <c r="G408" s="56"/>
    </row>
    <row r="409" spans="1:7">
      <c r="A409" s="35"/>
      <c r="B409" s="17">
        <v>5</v>
      </c>
      <c r="C409" s="18" t="s">
        <v>617</v>
      </c>
      <c r="D409" s="19" t="s">
        <v>1139</v>
      </c>
      <c r="E409" s="17">
        <v>15</v>
      </c>
      <c r="F409" s="56"/>
      <c r="G409" s="56"/>
    </row>
    <row r="410" spans="1:7">
      <c r="A410" s="35"/>
      <c r="B410" s="17">
        <v>6</v>
      </c>
      <c r="C410" s="18" t="s">
        <v>1141</v>
      </c>
      <c r="D410" s="19" t="s">
        <v>1140</v>
      </c>
      <c r="E410" s="17">
        <v>30</v>
      </c>
      <c r="F410" s="56"/>
      <c r="G410" s="56"/>
    </row>
    <row r="411" spans="1:7">
      <c r="A411" s="34" t="s">
        <v>565</v>
      </c>
      <c r="B411" s="17">
        <v>1</v>
      </c>
      <c r="C411" s="18" t="s">
        <v>1027</v>
      </c>
      <c r="D411" s="19" t="s">
        <v>1030</v>
      </c>
      <c r="E411" s="17">
        <v>334</v>
      </c>
      <c r="F411" s="55">
        <v>4</v>
      </c>
      <c r="G411" s="55">
        <f>E411+E412+E413+E414</f>
        <v>565</v>
      </c>
    </row>
    <row r="412" spans="1:7">
      <c r="A412" s="35"/>
      <c r="B412" s="17">
        <v>2</v>
      </c>
      <c r="C412" s="18" t="s">
        <v>1028</v>
      </c>
      <c r="D412" s="19" t="s">
        <v>1031</v>
      </c>
      <c r="E412" s="17">
        <v>15</v>
      </c>
      <c r="F412" s="56"/>
      <c r="G412" s="56"/>
    </row>
    <row r="413" spans="1:7">
      <c r="A413" s="35"/>
      <c r="B413" s="17">
        <v>3</v>
      </c>
      <c r="C413" s="18" t="s">
        <v>484</v>
      </c>
      <c r="D413" s="19" t="s">
        <v>1032</v>
      </c>
      <c r="E413" s="17">
        <v>80</v>
      </c>
      <c r="F413" s="56"/>
      <c r="G413" s="56"/>
    </row>
    <row r="414" spans="1:7">
      <c r="A414" s="46"/>
      <c r="B414" s="17">
        <v>4</v>
      </c>
      <c r="C414" s="18" t="s">
        <v>1029</v>
      </c>
      <c r="D414" s="19" t="s">
        <v>1033</v>
      </c>
      <c r="E414" s="17">
        <v>136</v>
      </c>
      <c r="F414" s="57"/>
      <c r="G414" s="57"/>
    </row>
    <row r="415" spans="1:7">
      <c r="A415" s="34" t="s">
        <v>566</v>
      </c>
      <c r="B415" s="17">
        <v>1</v>
      </c>
      <c r="C415" s="18" t="s">
        <v>487</v>
      </c>
      <c r="D415" s="19" t="s">
        <v>485</v>
      </c>
      <c r="E415" s="17">
        <v>120</v>
      </c>
      <c r="F415" s="55">
        <v>2</v>
      </c>
      <c r="G415" s="55">
        <f>E415+E416</f>
        <v>154</v>
      </c>
    </row>
    <row r="416" spans="1:7">
      <c r="A416" s="46"/>
      <c r="B416" s="17">
        <v>2</v>
      </c>
      <c r="C416" s="18" t="s">
        <v>488</v>
      </c>
      <c r="D416" s="19" t="s">
        <v>486</v>
      </c>
      <c r="E416" s="17">
        <v>34</v>
      </c>
      <c r="F416" s="57"/>
      <c r="G416" s="57"/>
    </row>
    <row r="417" spans="1:7">
      <c r="A417" s="34" t="s">
        <v>567</v>
      </c>
      <c r="B417" s="17">
        <v>1</v>
      </c>
      <c r="C417" s="18" t="s">
        <v>489</v>
      </c>
      <c r="D417" s="19" t="s">
        <v>769</v>
      </c>
      <c r="E417" s="17">
        <v>7</v>
      </c>
      <c r="F417" s="55">
        <v>13</v>
      </c>
      <c r="G417" s="55">
        <f>E417+E418+E419+E420+E421+E422+E423+E424+E425+E426+E427+E428+E429</f>
        <v>124</v>
      </c>
    </row>
    <row r="418" spans="1:7">
      <c r="A418" s="35"/>
      <c r="B418" s="17">
        <v>2</v>
      </c>
      <c r="C418" s="18" t="s">
        <v>490</v>
      </c>
      <c r="D418" s="19" t="s">
        <v>770</v>
      </c>
      <c r="E418" s="17">
        <v>16</v>
      </c>
      <c r="F418" s="56"/>
      <c r="G418" s="56"/>
    </row>
    <row r="419" spans="1:7">
      <c r="A419" s="35"/>
      <c r="B419" s="17">
        <v>3</v>
      </c>
      <c r="C419" s="18" t="s">
        <v>491</v>
      </c>
      <c r="D419" s="19" t="s">
        <v>771</v>
      </c>
      <c r="E419" s="17">
        <v>3</v>
      </c>
      <c r="F419" s="56"/>
      <c r="G419" s="56"/>
    </row>
    <row r="420" spans="1:7">
      <c r="A420" s="35"/>
      <c r="B420" s="17">
        <v>4</v>
      </c>
      <c r="C420" s="18" t="s">
        <v>492</v>
      </c>
      <c r="D420" s="19" t="s">
        <v>772</v>
      </c>
      <c r="E420" s="17">
        <v>6</v>
      </c>
      <c r="F420" s="56"/>
      <c r="G420" s="56"/>
    </row>
    <row r="421" spans="1:7">
      <c r="A421" s="35"/>
      <c r="B421" s="17">
        <v>5</v>
      </c>
      <c r="C421" s="18" t="s">
        <v>493</v>
      </c>
      <c r="D421" s="19" t="s">
        <v>773</v>
      </c>
      <c r="E421" s="17">
        <v>3</v>
      </c>
      <c r="F421" s="56"/>
      <c r="G421" s="56"/>
    </row>
    <row r="422" spans="1:7">
      <c r="A422" s="35"/>
      <c r="B422" s="17">
        <v>6</v>
      </c>
      <c r="C422" s="18" t="s">
        <v>494</v>
      </c>
      <c r="D422" s="19" t="s">
        <v>774</v>
      </c>
      <c r="E422" s="17">
        <v>10</v>
      </c>
      <c r="F422" s="56"/>
      <c r="G422" s="56"/>
    </row>
    <row r="423" spans="1:7">
      <c r="A423" s="35"/>
      <c r="B423" s="17">
        <v>7</v>
      </c>
      <c r="C423" s="18" t="s">
        <v>495</v>
      </c>
      <c r="D423" s="19" t="s">
        <v>775</v>
      </c>
      <c r="E423" s="17">
        <v>7</v>
      </c>
      <c r="F423" s="56"/>
      <c r="G423" s="56"/>
    </row>
    <row r="424" spans="1:7">
      <c r="A424" s="35"/>
      <c r="B424" s="17">
        <v>8</v>
      </c>
      <c r="C424" s="18" t="s">
        <v>496</v>
      </c>
      <c r="D424" s="19" t="s">
        <v>776</v>
      </c>
      <c r="E424" s="17">
        <v>20</v>
      </c>
      <c r="F424" s="56"/>
      <c r="G424" s="56"/>
    </row>
    <row r="425" spans="1:7">
      <c r="A425" s="35"/>
      <c r="B425" s="17">
        <v>9</v>
      </c>
      <c r="C425" s="18" t="s">
        <v>497</v>
      </c>
      <c r="D425" s="19" t="s">
        <v>777</v>
      </c>
      <c r="E425" s="17">
        <v>12</v>
      </c>
      <c r="F425" s="56"/>
      <c r="G425" s="56"/>
    </row>
    <row r="426" spans="1:7">
      <c r="A426" s="35"/>
      <c r="B426" s="17">
        <v>10</v>
      </c>
      <c r="C426" s="18" t="s">
        <v>498</v>
      </c>
      <c r="D426" s="19" t="s">
        <v>778</v>
      </c>
      <c r="E426" s="17">
        <v>15</v>
      </c>
      <c r="F426" s="56"/>
      <c r="G426" s="56"/>
    </row>
    <row r="427" spans="1:7">
      <c r="A427" s="35"/>
      <c r="B427" s="17">
        <v>11</v>
      </c>
      <c r="C427" s="18" t="s">
        <v>499</v>
      </c>
      <c r="D427" s="19" t="s">
        <v>256</v>
      </c>
      <c r="E427" s="17">
        <v>10</v>
      </c>
      <c r="F427" s="56"/>
      <c r="G427" s="56"/>
    </row>
    <row r="428" spans="1:7">
      <c r="A428" s="35"/>
      <c r="B428" s="17">
        <v>12</v>
      </c>
      <c r="C428" s="18" t="s">
        <v>779</v>
      </c>
      <c r="D428" s="19" t="s">
        <v>780</v>
      </c>
      <c r="E428" s="17">
        <v>9</v>
      </c>
      <c r="F428" s="56"/>
      <c r="G428" s="56"/>
    </row>
    <row r="429" spans="1:7">
      <c r="A429" s="46"/>
      <c r="B429" s="17">
        <v>13</v>
      </c>
      <c r="C429" s="18" t="s">
        <v>781</v>
      </c>
      <c r="D429" s="19" t="s">
        <v>782</v>
      </c>
      <c r="E429" s="17">
        <v>6</v>
      </c>
      <c r="F429" s="57"/>
      <c r="G429" s="57"/>
    </row>
    <row r="430" spans="1:7">
      <c r="A430" s="34" t="s">
        <v>568</v>
      </c>
      <c r="B430" s="17">
        <v>1</v>
      </c>
      <c r="C430" s="18" t="s">
        <v>519</v>
      </c>
      <c r="D430" s="19" t="s">
        <v>896</v>
      </c>
      <c r="E430" s="17">
        <v>42</v>
      </c>
      <c r="F430" s="55">
        <v>10</v>
      </c>
      <c r="G430" s="20">
        <f>E430+E431+E432+E433+E434+E435+E436+E437+E438+E439</f>
        <v>435</v>
      </c>
    </row>
    <row r="431" spans="1:7">
      <c r="A431" s="35"/>
      <c r="B431" s="17">
        <v>2</v>
      </c>
      <c r="C431" s="18" t="s">
        <v>520</v>
      </c>
      <c r="D431" s="19" t="s">
        <v>897</v>
      </c>
      <c r="E431" s="17">
        <v>300</v>
      </c>
      <c r="F431" s="56"/>
      <c r="G431" s="47"/>
    </row>
    <row r="432" spans="1:7">
      <c r="A432" s="35"/>
      <c r="B432" s="17">
        <v>3</v>
      </c>
      <c r="C432" s="18" t="s">
        <v>521</v>
      </c>
      <c r="D432" s="19" t="s">
        <v>898</v>
      </c>
      <c r="E432" s="17">
        <v>9</v>
      </c>
      <c r="F432" s="56"/>
      <c r="G432" s="47"/>
    </row>
    <row r="433" spans="1:7">
      <c r="A433" s="35"/>
      <c r="B433" s="17">
        <v>4</v>
      </c>
      <c r="C433" s="18" t="s">
        <v>522</v>
      </c>
      <c r="D433" s="19" t="s">
        <v>899</v>
      </c>
      <c r="E433" s="17">
        <v>14</v>
      </c>
      <c r="F433" s="56"/>
      <c r="G433" s="47"/>
    </row>
    <row r="434" spans="1:7">
      <c r="A434" s="35"/>
      <c r="B434" s="17">
        <v>5</v>
      </c>
      <c r="C434" s="18" t="s">
        <v>909</v>
      </c>
      <c r="D434" s="19" t="s">
        <v>900</v>
      </c>
      <c r="E434" s="17">
        <v>9</v>
      </c>
      <c r="F434" s="56"/>
      <c r="G434" s="47"/>
    </row>
    <row r="435" spans="1:7">
      <c r="A435" s="35"/>
      <c r="B435" s="17">
        <v>6</v>
      </c>
      <c r="C435" s="18" t="s">
        <v>910</v>
      </c>
      <c r="D435" s="19" t="s">
        <v>901</v>
      </c>
      <c r="E435" s="17">
        <v>10</v>
      </c>
      <c r="F435" s="56"/>
      <c r="G435" s="47"/>
    </row>
    <row r="436" spans="1:7">
      <c r="A436" s="35"/>
      <c r="B436" s="17">
        <v>7</v>
      </c>
      <c r="C436" s="18" t="s">
        <v>911</v>
      </c>
      <c r="D436" s="19" t="s">
        <v>902</v>
      </c>
      <c r="E436" s="17">
        <v>10</v>
      </c>
      <c r="F436" s="56"/>
      <c r="G436" s="47"/>
    </row>
    <row r="437" spans="1:7">
      <c r="A437" s="35"/>
      <c r="B437" s="17">
        <v>8</v>
      </c>
      <c r="C437" s="18" t="s">
        <v>908</v>
      </c>
      <c r="D437" s="19" t="s">
        <v>903</v>
      </c>
      <c r="E437" s="17">
        <v>9</v>
      </c>
      <c r="F437" s="56"/>
      <c r="G437" s="47"/>
    </row>
    <row r="438" spans="1:7">
      <c r="A438" s="35"/>
      <c r="B438" s="17">
        <v>9</v>
      </c>
      <c r="C438" s="18" t="s">
        <v>907</v>
      </c>
      <c r="D438" s="19" t="s">
        <v>904</v>
      </c>
      <c r="E438" s="17">
        <v>20</v>
      </c>
      <c r="F438" s="56"/>
      <c r="G438" s="47"/>
    </row>
    <row r="439" spans="1:7">
      <c r="A439" s="46"/>
      <c r="B439" s="17">
        <v>10</v>
      </c>
      <c r="C439" s="18" t="s">
        <v>906</v>
      </c>
      <c r="D439" s="19" t="s">
        <v>905</v>
      </c>
      <c r="E439" s="17">
        <v>12</v>
      </c>
      <c r="F439" s="57"/>
      <c r="G439" s="48"/>
    </row>
    <row r="440" spans="1:7">
      <c r="A440" s="34" t="s">
        <v>569</v>
      </c>
      <c r="B440" s="17">
        <v>1</v>
      </c>
      <c r="C440" s="18" t="s">
        <v>528</v>
      </c>
      <c r="D440" s="19" t="s">
        <v>525</v>
      </c>
      <c r="E440" s="17">
        <v>70</v>
      </c>
      <c r="F440" s="55">
        <v>5</v>
      </c>
      <c r="G440" s="55">
        <f>E440+E441+E442+E443+E444</f>
        <v>147</v>
      </c>
    </row>
    <row r="441" spans="1:7">
      <c r="A441" s="35"/>
      <c r="B441" s="17">
        <v>2</v>
      </c>
      <c r="C441" s="18" t="s">
        <v>529</v>
      </c>
      <c r="D441" s="19" t="s">
        <v>526</v>
      </c>
      <c r="E441" s="17">
        <v>25</v>
      </c>
      <c r="F441" s="56"/>
      <c r="G441" s="56"/>
    </row>
    <row r="442" spans="1:7">
      <c r="A442" s="35"/>
      <c r="B442" s="17">
        <v>3</v>
      </c>
      <c r="C442" s="18" t="s">
        <v>530</v>
      </c>
      <c r="D442" s="19" t="s">
        <v>527</v>
      </c>
      <c r="E442" s="17">
        <v>12</v>
      </c>
      <c r="F442" s="56"/>
      <c r="G442" s="56"/>
    </row>
    <row r="443" spans="1:7">
      <c r="A443" s="35"/>
      <c r="B443" s="17">
        <v>4</v>
      </c>
      <c r="C443" s="18" t="s">
        <v>531</v>
      </c>
      <c r="D443" s="19" t="s">
        <v>523</v>
      </c>
      <c r="E443" s="17">
        <v>20</v>
      </c>
      <c r="F443" s="56"/>
      <c r="G443" s="56"/>
    </row>
    <row r="444" spans="1:7">
      <c r="A444" s="46"/>
      <c r="B444" s="17">
        <v>5</v>
      </c>
      <c r="C444" s="18" t="s">
        <v>532</v>
      </c>
      <c r="D444" s="19" t="s">
        <v>524</v>
      </c>
      <c r="E444" s="17">
        <v>20</v>
      </c>
      <c r="F444" s="57"/>
      <c r="G444" s="57"/>
    </row>
    <row r="445" spans="1:7">
      <c r="A445" s="34" t="s">
        <v>570</v>
      </c>
      <c r="B445" s="17">
        <v>1</v>
      </c>
      <c r="C445" s="18" t="s">
        <v>183</v>
      </c>
      <c r="D445" s="19" t="s">
        <v>1087</v>
      </c>
      <c r="E445" s="17">
        <v>700</v>
      </c>
      <c r="F445" s="55">
        <v>11</v>
      </c>
      <c r="G445" s="58">
        <f>E445+E446+E447+E448+E449+E451+E453</f>
        <v>1145</v>
      </c>
    </row>
    <row r="446" spans="1:7">
      <c r="A446" s="35"/>
      <c r="B446" s="17">
        <v>2</v>
      </c>
      <c r="C446" s="18" t="s">
        <v>503</v>
      </c>
      <c r="D446" s="19" t="s">
        <v>1088</v>
      </c>
      <c r="E446" s="17">
        <v>300</v>
      </c>
      <c r="F446" s="56"/>
      <c r="G446" s="59"/>
    </row>
    <row r="447" spans="1:7">
      <c r="A447" s="35"/>
      <c r="B447" s="17">
        <v>3</v>
      </c>
      <c r="C447" s="18" t="s">
        <v>533</v>
      </c>
      <c r="D447" s="19" t="s">
        <v>542</v>
      </c>
      <c r="E447" s="17">
        <v>34</v>
      </c>
      <c r="F447" s="56"/>
      <c r="G447" s="59"/>
    </row>
    <row r="448" spans="1:7">
      <c r="A448" s="35"/>
      <c r="B448" s="17">
        <v>4</v>
      </c>
      <c r="C448" s="18" t="s">
        <v>534</v>
      </c>
      <c r="D448" s="19" t="s">
        <v>1089</v>
      </c>
      <c r="E448" s="17">
        <v>65</v>
      </c>
      <c r="F448" s="56"/>
      <c r="G448" s="59"/>
    </row>
    <row r="449" spans="1:7">
      <c r="A449" s="35"/>
      <c r="B449" s="17">
        <v>5</v>
      </c>
      <c r="C449" s="18" t="s">
        <v>535</v>
      </c>
      <c r="D449" s="19" t="s">
        <v>1090</v>
      </c>
      <c r="E449" s="17">
        <v>6</v>
      </c>
      <c r="F449" s="56"/>
      <c r="G449" s="59"/>
    </row>
    <row r="450" spans="1:7">
      <c r="A450" s="35"/>
      <c r="B450" s="17">
        <v>6</v>
      </c>
      <c r="C450" s="18" t="s">
        <v>537</v>
      </c>
      <c r="D450" s="19" t="s">
        <v>543</v>
      </c>
      <c r="E450" s="17" t="s">
        <v>46</v>
      </c>
      <c r="F450" s="56"/>
      <c r="G450" s="59"/>
    </row>
    <row r="451" spans="1:7">
      <c r="A451" s="35"/>
      <c r="B451" s="17">
        <v>7</v>
      </c>
      <c r="C451" s="18" t="s">
        <v>536</v>
      </c>
      <c r="D451" s="19" t="s">
        <v>544</v>
      </c>
      <c r="E451" s="17">
        <v>30</v>
      </c>
      <c r="F451" s="56"/>
      <c r="G451" s="59"/>
    </row>
    <row r="452" spans="1:7">
      <c r="A452" s="35"/>
      <c r="B452" s="17">
        <v>8</v>
      </c>
      <c r="C452" s="18" t="s">
        <v>538</v>
      </c>
      <c r="D452" s="19" t="s">
        <v>545</v>
      </c>
      <c r="E452" s="17" t="s">
        <v>46</v>
      </c>
      <c r="F452" s="56"/>
      <c r="G452" s="59"/>
    </row>
    <row r="453" spans="1:7">
      <c r="A453" s="35"/>
      <c r="B453" s="17">
        <v>9</v>
      </c>
      <c r="C453" s="18" t="s">
        <v>540</v>
      </c>
      <c r="D453" s="19" t="s">
        <v>546</v>
      </c>
      <c r="E453" s="17">
        <v>10</v>
      </c>
      <c r="F453" s="56"/>
      <c r="G453" s="59"/>
    </row>
    <row r="454" spans="1:7">
      <c r="A454" s="35"/>
      <c r="B454" s="17">
        <v>10</v>
      </c>
      <c r="C454" s="18" t="s">
        <v>539</v>
      </c>
      <c r="D454" s="19" t="s">
        <v>547</v>
      </c>
      <c r="E454" s="17" t="s">
        <v>46</v>
      </c>
      <c r="F454" s="56"/>
      <c r="G454" s="59"/>
    </row>
    <row r="455" spans="1:7">
      <c r="A455" s="46"/>
      <c r="B455" s="17">
        <v>11</v>
      </c>
      <c r="C455" s="18" t="s">
        <v>541</v>
      </c>
      <c r="D455" s="19" t="s">
        <v>543</v>
      </c>
      <c r="E455" s="17" t="s">
        <v>46</v>
      </c>
      <c r="F455" s="57"/>
      <c r="G455" s="60"/>
    </row>
    <row r="456" spans="1:7">
      <c r="A456" s="34" t="s">
        <v>571</v>
      </c>
      <c r="B456" s="17">
        <v>1</v>
      </c>
      <c r="C456" s="18" t="s">
        <v>548</v>
      </c>
      <c r="D456" s="19" t="s">
        <v>860</v>
      </c>
      <c r="E456" s="17">
        <v>60</v>
      </c>
      <c r="F456" s="55">
        <v>2</v>
      </c>
      <c r="G456" s="55">
        <f>E456+E457</f>
        <v>128</v>
      </c>
    </row>
    <row r="457" spans="1:7">
      <c r="A457" s="46"/>
      <c r="B457" s="17">
        <v>2</v>
      </c>
      <c r="C457" s="18" t="s">
        <v>549</v>
      </c>
      <c r="D457" s="19" t="s">
        <v>861</v>
      </c>
      <c r="E457" s="17">
        <v>68</v>
      </c>
      <c r="F457" s="57"/>
      <c r="G457" s="57"/>
    </row>
    <row r="458" spans="1:7">
      <c r="A458" s="34" t="s">
        <v>572</v>
      </c>
      <c r="B458" s="17">
        <v>1</v>
      </c>
      <c r="C458" s="18" t="s">
        <v>575</v>
      </c>
      <c r="D458" s="19" t="s">
        <v>550</v>
      </c>
      <c r="E458" s="17">
        <v>173</v>
      </c>
      <c r="F458" s="55">
        <v>7</v>
      </c>
      <c r="G458" s="58">
        <f>E458+E459+E460+E461+E462+E463+E464</f>
        <v>1321</v>
      </c>
    </row>
    <row r="459" spans="1:7">
      <c r="A459" s="35"/>
      <c r="B459" s="17">
        <v>2</v>
      </c>
      <c r="C459" s="18" t="s">
        <v>576</v>
      </c>
      <c r="D459" s="19" t="s">
        <v>551</v>
      </c>
      <c r="E459" s="17">
        <v>785</v>
      </c>
      <c r="F459" s="56"/>
      <c r="G459" s="59"/>
    </row>
    <row r="460" spans="1:7">
      <c r="A460" s="35"/>
      <c r="B460" s="17">
        <v>3</v>
      </c>
      <c r="C460" s="18" t="s">
        <v>182</v>
      </c>
      <c r="D460" s="19" t="s">
        <v>552</v>
      </c>
      <c r="E460" s="17">
        <v>30</v>
      </c>
      <c r="F460" s="56"/>
      <c r="G460" s="59"/>
    </row>
    <row r="461" spans="1:7">
      <c r="A461" s="35"/>
      <c r="B461" s="17">
        <v>4</v>
      </c>
      <c r="C461" s="18" t="s">
        <v>183</v>
      </c>
      <c r="D461" s="19" t="s">
        <v>553</v>
      </c>
      <c r="E461" s="17">
        <v>143</v>
      </c>
      <c r="F461" s="56"/>
      <c r="G461" s="59"/>
    </row>
    <row r="462" spans="1:7">
      <c r="A462" s="35"/>
      <c r="B462" s="17">
        <v>5</v>
      </c>
      <c r="C462" s="18" t="s">
        <v>577</v>
      </c>
      <c r="D462" s="19" t="s">
        <v>554</v>
      </c>
      <c r="E462" s="17">
        <v>30</v>
      </c>
      <c r="F462" s="56"/>
      <c r="G462" s="59"/>
    </row>
    <row r="463" spans="1:7">
      <c r="A463" s="35"/>
      <c r="B463" s="17">
        <v>6</v>
      </c>
      <c r="C463" s="18" t="s">
        <v>578</v>
      </c>
      <c r="D463" s="19" t="s">
        <v>555</v>
      </c>
      <c r="E463" s="17">
        <v>10</v>
      </c>
      <c r="F463" s="56"/>
      <c r="G463" s="59"/>
    </row>
    <row r="464" spans="1:7">
      <c r="A464" s="46"/>
      <c r="B464" s="17">
        <v>7</v>
      </c>
      <c r="C464" s="18" t="s">
        <v>579</v>
      </c>
      <c r="D464" s="19" t="s">
        <v>556</v>
      </c>
      <c r="E464" s="17">
        <v>150</v>
      </c>
      <c r="F464" s="57"/>
      <c r="G464" s="60"/>
    </row>
    <row r="465" spans="1:7">
      <c r="A465" s="34" t="s">
        <v>573</v>
      </c>
      <c r="B465" s="17">
        <v>1</v>
      </c>
      <c r="C465" s="18" t="s">
        <v>580</v>
      </c>
      <c r="D465" s="19" t="s">
        <v>583</v>
      </c>
      <c r="E465" s="22">
        <v>1350</v>
      </c>
      <c r="F465" s="55">
        <v>4</v>
      </c>
      <c r="G465" s="58">
        <f>E465+E466+E467+E468</f>
        <v>2170</v>
      </c>
    </row>
    <row r="466" spans="1:7">
      <c r="A466" s="35"/>
      <c r="B466" s="17">
        <v>2</v>
      </c>
      <c r="C466" s="18" t="s">
        <v>183</v>
      </c>
      <c r="D466" s="19" t="s">
        <v>584</v>
      </c>
      <c r="E466" s="17">
        <v>674</v>
      </c>
      <c r="F466" s="56"/>
      <c r="G466" s="59"/>
    </row>
    <row r="467" spans="1:7">
      <c r="A467" s="35"/>
      <c r="B467" s="17">
        <v>3</v>
      </c>
      <c r="C467" s="18" t="s">
        <v>581</v>
      </c>
      <c r="D467" s="19" t="s">
        <v>585</v>
      </c>
      <c r="E467" s="17">
        <v>26</v>
      </c>
      <c r="F467" s="56"/>
      <c r="G467" s="59"/>
    </row>
    <row r="468" spans="1:7">
      <c r="A468" s="46"/>
      <c r="B468" s="17">
        <v>4</v>
      </c>
      <c r="C468" s="18" t="s">
        <v>582</v>
      </c>
      <c r="D468" s="19" t="s">
        <v>586</v>
      </c>
      <c r="E468" s="17">
        <v>120</v>
      </c>
      <c r="F468" s="57"/>
      <c r="G468" s="60"/>
    </row>
    <row r="469" spans="1:7">
      <c r="A469" s="34" t="s">
        <v>574</v>
      </c>
      <c r="B469" s="17">
        <v>1</v>
      </c>
      <c r="C469" s="18" t="s">
        <v>587</v>
      </c>
      <c r="D469" s="19" t="s">
        <v>1035</v>
      </c>
      <c r="E469" s="17">
        <v>722</v>
      </c>
      <c r="F469" s="55">
        <v>4</v>
      </c>
      <c r="G469" s="58">
        <f>E469+E470+E471+E472</f>
        <v>1477</v>
      </c>
    </row>
    <row r="470" spans="1:7">
      <c r="A470" s="35"/>
      <c r="B470" s="17">
        <v>2</v>
      </c>
      <c r="C470" s="18" t="s">
        <v>588</v>
      </c>
      <c r="D470" s="19" t="s">
        <v>590</v>
      </c>
      <c r="E470" s="17">
        <v>430</v>
      </c>
      <c r="F470" s="56"/>
      <c r="G470" s="59"/>
    </row>
    <row r="471" spans="1:7">
      <c r="A471" s="35"/>
      <c r="B471" s="17">
        <v>3</v>
      </c>
      <c r="C471" s="18" t="s">
        <v>1034</v>
      </c>
      <c r="D471" s="19" t="s">
        <v>591</v>
      </c>
      <c r="E471" s="17">
        <v>285</v>
      </c>
      <c r="F471" s="56"/>
      <c r="G471" s="59"/>
    </row>
    <row r="472" spans="1:7">
      <c r="A472" s="46"/>
      <c r="B472" s="17">
        <v>4</v>
      </c>
      <c r="C472" s="18" t="s">
        <v>589</v>
      </c>
      <c r="D472" s="19" t="s">
        <v>592</v>
      </c>
      <c r="E472" s="17">
        <v>40</v>
      </c>
      <c r="F472" s="57"/>
      <c r="G472" s="60"/>
    </row>
    <row r="473" spans="1:7">
      <c r="A473" s="34" t="s">
        <v>618</v>
      </c>
      <c r="B473" s="17">
        <v>1</v>
      </c>
      <c r="C473" s="18" t="s">
        <v>651</v>
      </c>
      <c r="D473" s="19" t="s">
        <v>619</v>
      </c>
      <c r="E473" s="17">
        <v>120</v>
      </c>
      <c r="F473" s="55">
        <v>3</v>
      </c>
      <c r="G473" s="58">
        <f>E473+E474+E475</f>
        <v>490</v>
      </c>
    </row>
    <row r="474" spans="1:7">
      <c r="A474" s="35"/>
      <c r="B474" s="17">
        <v>2</v>
      </c>
      <c r="C474" s="18" t="s">
        <v>182</v>
      </c>
      <c r="D474" s="19" t="s">
        <v>620</v>
      </c>
      <c r="E474" s="17">
        <v>170</v>
      </c>
      <c r="F474" s="56"/>
      <c r="G474" s="59"/>
    </row>
    <row r="475" spans="1:7">
      <c r="A475" s="46"/>
      <c r="B475" s="17">
        <v>3</v>
      </c>
      <c r="C475" s="18" t="s">
        <v>183</v>
      </c>
      <c r="D475" s="19" t="s">
        <v>621</v>
      </c>
      <c r="E475" s="17">
        <v>200</v>
      </c>
      <c r="F475" s="57"/>
      <c r="G475" s="60"/>
    </row>
    <row r="476" spans="1:7">
      <c r="A476" s="34" t="s">
        <v>622</v>
      </c>
      <c r="B476" s="17">
        <v>1</v>
      </c>
      <c r="C476" s="18" t="s">
        <v>649</v>
      </c>
      <c r="D476" s="19" t="s">
        <v>628</v>
      </c>
      <c r="E476" s="17">
        <v>20</v>
      </c>
      <c r="F476" s="55">
        <v>15</v>
      </c>
      <c r="G476" s="58">
        <f>E476+E477+E478+E479+E480+E481+E482+E483+E484+E485+E486+E487+E488+E489+E490</f>
        <v>1402</v>
      </c>
    </row>
    <row r="477" spans="1:7">
      <c r="A477" s="35"/>
      <c r="B477" s="17">
        <v>2</v>
      </c>
      <c r="C477" s="18" t="s">
        <v>1078</v>
      </c>
      <c r="D477" s="19" t="s">
        <v>1079</v>
      </c>
      <c r="E477" s="17">
        <v>40</v>
      </c>
      <c r="F477" s="56"/>
      <c r="G477" s="59"/>
    </row>
    <row r="478" spans="1:7">
      <c r="A478" s="35"/>
      <c r="B478" s="17">
        <v>3</v>
      </c>
      <c r="C478" s="18" t="s">
        <v>1077</v>
      </c>
      <c r="D478" s="19" t="s">
        <v>623</v>
      </c>
      <c r="E478" s="17">
        <v>160</v>
      </c>
      <c r="F478" s="56"/>
      <c r="G478" s="59"/>
    </row>
    <row r="479" spans="1:7">
      <c r="A479" s="35"/>
      <c r="B479" s="17">
        <v>4</v>
      </c>
      <c r="C479" s="18" t="s">
        <v>1076</v>
      </c>
      <c r="D479" s="19" t="s">
        <v>1080</v>
      </c>
      <c r="E479" s="17">
        <v>650</v>
      </c>
      <c r="F479" s="56"/>
      <c r="G479" s="59"/>
    </row>
    <row r="480" spans="1:7">
      <c r="A480" s="35"/>
      <c r="B480" s="17">
        <v>5</v>
      </c>
      <c r="C480" s="18" t="s">
        <v>1075</v>
      </c>
      <c r="D480" s="19" t="s">
        <v>1081</v>
      </c>
      <c r="E480" s="17">
        <v>7</v>
      </c>
      <c r="F480" s="56"/>
      <c r="G480" s="59"/>
    </row>
    <row r="481" spans="1:7">
      <c r="A481" s="35"/>
      <c r="B481" s="17">
        <v>6</v>
      </c>
      <c r="C481" s="18" t="s">
        <v>1074</v>
      </c>
      <c r="D481" s="19" t="s">
        <v>624</v>
      </c>
      <c r="E481" s="17">
        <v>335</v>
      </c>
      <c r="F481" s="56"/>
      <c r="G481" s="59"/>
    </row>
    <row r="482" spans="1:7">
      <c r="A482" s="35"/>
      <c r="B482" s="17">
        <v>7</v>
      </c>
      <c r="C482" s="18" t="s">
        <v>1073</v>
      </c>
      <c r="D482" s="19" t="s">
        <v>1082</v>
      </c>
      <c r="E482" s="17">
        <v>50</v>
      </c>
      <c r="F482" s="56"/>
      <c r="G482" s="59"/>
    </row>
    <row r="483" spans="1:7">
      <c r="A483" s="35"/>
      <c r="B483" s="17">
        <v>8</v>
      </c>
      <c r="C483" s="18" t="s">
        <v>1072</v>
      </c>
      <c r="D483" s="19" t="s">
        <v>1083</v>
      </c>
      <c r="E483" s="17">
        <v>7</v>
      </c>
      <c r="F483" s="56"/>
      <c r="G483" s="59"/>
    </row>
    <row r="484" spans="1:7">
      <c r="A484" s="35"/>
      <c r="B484" s="17">
        <v>9</v>
      </c>
      <c r="C484" s="18" t="s">
        <v>646</v>
      </c>
      <c r="D484" s="19" t="s">
        <v>625</v>
      </c>
      <c r="E484" s="17">
        <v>8</v>
      </c>
      <c r="F484" s="56"/>
      <c r="G484" s="59"/>
    </row>
    <row r="485" spans="1:7">
      <c r="A485" s="35"/>
      <c r="B485" s="17">
        <v>10</v>
      </c>
      <c r="C485" s="18" t="s">
        <v>1071</v>
      </c>
      <c r="D485" s="19" t="s">
        <v>626</v>
      </c>
      <c r="E485" s="17">
        <v>25</v>
      </c>
      <c r="F485" s="56"/>
      <c r="G485" s="59"/>
    </row>
    <row r="486" spans="1:7">
      <c r="A486" s="35"/>
      <c r="B486" s="17">
        <v>11</v>
      </c>
      <c r="C486" s="18" t="s">
        <v>647</v>
      </c>
      <c r="D486" s="19" t="s">
        <v>627</v>
      </c>
      <c r="E486" s="17">
        <v>17</v>
      </c>
      <c r="F486" s="56"/>
      <c r="G486" s="59"/>
    </row>
    <row r="487" spans="1:7">
      <c r="A487" s="35"/>
      <c r="B487" s="17">
        <v>12</v>
      </c>
      <c r="C487" s="18" t="s">
        <v>1070</v>
      </c>
      <c r="D487" s="19" t="s">
        <v>1084</v>
      </c>
      <c r="E487" s="17">
        <v>20</v>
      </c>
      <c r="F487" s="56"/>
      <c r="G487" s="59"/>
    </row>
    <row r="488" spans="1:7">
      <c r="A488" s="35"/>
      <c r="B488" s="17">
        <v>13</v>
      </c>
      <c r="C488" s="18" t="s">
        <v>648</v>
      </c>
      <c r="D488" s="19" t="s">
        <v>1085</v>
      </c>
      <c r="E488" s="17">
        <v>30</v>
      </c>
      <c r="F488" s="56"/>
      <c r="G488" s="59"/>
    </row>
    <row r="489" spans="1:7">
      <c r="A489" s="35"/>
      <c r="B489" s="17">
        <v>14</v>
      </c>
      <c r="C489" s="18" t="s">
        <v>650</v>
      </c>
      <c r="D489" s="19" t="s">
        <v>1086</v>
      </c>
      <c r="E489" s="17">
        <v>6</v>
      </c>
      <c r="F489" s="56"/>
      <c r="G489" s="59"/>
    </row>
    <row r="490" spans="1:7">
      <c r="A490" s="46"/>
      <c r="B490" s="17">
        <v>15</v>
      </c>
      <c r="C490" s="18" t="s">
        <v>1069</v>
      </c>
      <c r="D490" s="19" t="s">
        <v>629</v>
      </c>
      <c r="E490" s="17">
        <v>27</v>
      </c>
      <c r="F490" s="57"/>
      <c r="G490" s="60"/>
    </row>
    <row r="491" spans="1:7">
      <c r="A491" s="63" t="s">
        <v>630</v>
      </c>
      <c r="B491" s="17">
        <v>1</v>
      </c>
      <c r="C491" s="18" t="s">
        <v>639</v>
      </c>
      <c r="D491" s="19" t="s">
        <v>631</v>
      </c>
      <c r="E491" s="17">
        <v>45</v>
      </c>
      <c r="F491" s="55">
        <v>8</v>
      </c>
      <c r="G491" s="58">
        <f>E491+E492+E493+E494+E495+E496+E497+E498</f>
        <v>1456</v>
      </c>
    </row>
    <row r="492" spans="1:7">
      <c r="A492" s="63"/>
      <c r="B492" s="17">
        <v>2</v>
      </c>
      <c r="C492" s="18" t="s">
        <v>640</v>
      </c>
      <c r="D492" s="19" t="s">
        <v>632</v>
      </c>
      <c r="E492" s="17">
        <v>350</v>
      </c>
      <c r="F492" s="56"/>
      <c r="G492" s="59"/>
    </row>
    <row r="493" spans="1:7">
      <c r="A493" s="63"/>
      <c r="B493" s="17">
        <v>3</v>
      </c>
      <c r="C493" s="18" t="s">
        <v>645</v>
      </c>
      <c r="D493" s="19" t="s">
        <v>633</v>
      </c>
      <c r="E493" s="17">
        <v>800</v>
      </c>
      <c r="F493" s="56"/>
      <c r="G493" s="59"/>
    </row>
    <row r="494" spans="1:7">
      <c r="A494" s="63"/>
      <c r="B494" s="17">
        <v>4</v>
      </c>
      <c r="C494" s="18" t="s">
        <v>641</v>
      </c>
      <c r="D494" s="19" t="s">
        <v>634</v>
      </c>
      <c r="E494" s="17">
        <v>50</v>
      </c>
      <c r="F494" s="56"/>
      <c r="G494" s="59"/>
    </row>
    <row r="495" spans="1:7">
      <c r="A495" s="63"/>
      <c r="B495" s="17">
        <v>5</v>
      </c>
      <c r="C495" s="18" t="s">
        <v>642</v>
      </c>
      <c r="D495" s="19" t="s">
        <v>635</v>
      </c>
      <c r="E495" s="17">
        <v>48</v>
      </c>
      <c r="F495" s="56"/>
      <c r="G495" s="59"/>
    </row>
    <row r="496" spans="1:7">
      <c r="A496" s="63"/>
      <c r="B496" s="17">
        <v>6</v>
      </c>
      <c r="C496" s="18" t="s">
        <v>643</v>
      </c>
      <c r="D496" s="19" t="s">
        <v>636</v>
      </c>
      <c r="E496" s="17">
        <v>66</v>
      </c>
      <c r="F496" s="56"/>
      <c r="G496" s="59"/>
    </row>
    <row r="497" spans="1:7">
      <c r="A497" s="63"/>
      <c r="B497" s="17">
        <v>7</v>
      </c>
      <c r="C497" s="18" t="s">
        <v>3</v>
      </c>
      <c r="D497" s="19" t="s">
        <v>637</v>
      </c>
      <c r="E497" s="17">
        <v>62</v>
      </c>
      <c r="F497" s="56"/>
      <c r="G497" s="59"/>
    </row>
    <row r="498" spans="1:7">
      <c r="A498" s="63"/>
      <c r="B498" s="17">
        <v>8</v>
      </c>
      <c r="C498" s="18" t="s">
        <v>644</v>
      </c>
      <c r="D498" s="19" t="s">
        <v>638</v>
      </c>
      <c r="E498" s="17">
        <v>35</v>
      </c>
      <c r="F498" s="57"/>
      <c r="G498" s="60"/>
    </row>
    <row r="499" spans="1:7">
      <c r="A499" s="34" t="s">
        <v>652</v>
      </c>
      <c r="B499" s="17">
        <v>1</v>
      </c>
      <c r="C499" s="18" t="s">
        <v>713</v>
      </c>
      <c r="D499" s="19" t="s">
        <v>715</v>
      </c>
      <c r="E499" s="17">
        <v>4500</v>
      </c>
      <c r="F499" s="55">
        <v>2</v>
      </c>
      <c r="G499" s="58">
        <f>E499+E500</f>
        <v>4590</v>
      </c>
    </row>
    <row r="500" spans="1:7">
      <c r="A500" s="35"/>
      <c r="B500" s="17">
        <v>2</v>
      </c>
      <c r="C500" s="18" t="s">
        <v>714</v>
      </c>
      <c r="D500" s="19" t="s">
        <v>716</v>
      </c>
      <c r="E500" s="17">
        <v>90</v>
      </c>
      <c r="F500" s="56"/>
      <c r="G500" s="59"/>
    </row>
    <row r="501" spans="1:7">
      <c r="A501" s="34" t="s">
        <v>653</v>
      </c>
      <c r="B501" s="17">
        <v>1</v>
      </c>
      <c r="C501" s="18" t="s">
        <v>656</v>
      </c>
      <c r="D501" s="19" t="s">
        <v>993</v>
      </c>
      <c r="E501" s="17">
        <v>50</v>
      </c>
      <c r="F501" s="55">
        <v>8</v>
      </c>
      <c r="G501" s="55">
        <f>E501+E502+E503+E504+E505+E506+E507+E508</f>
        <v>525</v>
      </c>
    </row>
    <row r="502" spans="1:7">
      <c r="A502" s="35"/>
      <c r="B502" s="17">
        <v>2</v>
      </c>
      <c r="C502" s="18" t="s">
        <v>654</v>
      </c>
      <c r="D502" s="19" t="s">
        <v>994</v>
      </c>
      <c r="E502" s="17">
        <v>40</v>
      </c>
      <c r="F502" s="56"/>
      <c r="G502" s="56"/>
    </row>
    <row r="503" spans="1:7">
      <c r="A503" s="35"/>
      <c r="B503" s="17">
        <v>3</v>
      </c>
      <c r="C503" s="18" t="s">
        <v>655</v>
      </c>
      <c r="D503" s="19" t="s">
        <v>995</v>
      </c>
      <c r="E503" s="17">
        <v>20</v>
      </c>
      <c r="F503" s="56"/>
      <c r="G503" s="56"/>
    </row>
    <row r="504" spans="1:7">
      <c r="A504" s="35"/>
      <c r="B504" s="17">
        <v>4</v>
      </c>
      <c r="C504" s="18" t="s">
        <v>988</v>
      </c>
      <c r="D504" s="19" t="s">
        <v>996</v>
      </c>
      <c r="E504" s="17">
        <v>10</v>
      </c>
      <c r="F504" s="56"/>
      <c r="G504" s="56"/>
    </row>
    <row r="505" spans="1:7">
      <c r="A505" s="35"/>
      <c r="B505" s="17">
        <v>5</v>
      </c>
      <c r="C505" s="18" t="s">
        <v>989</v>
      </c>
      <c r="D505" s="19" t="s">
        <v>997</v>
      </c>
      <c r="E505" s="17">
        <v>30</v>
      </c>
      <c r="F505" s="56"/>
      <c r="G505" s="56"/>
    </row>
    <row r="506" spans="1:7">
      <c r="A506" s="35"/>
      <c r="B506" s="17">
        <v>6</v>
      </c>
      <c r="C506" s="18" t="s">
        <v>990</v>
      </c>
      <c r="D506" s="19" t="s">
        <v>998</v>
      </c>
      <c r="E506" s="17">
        <v>250</v>
      </c>
      <c r="F506" s="56"/>
      <c r="G506" s="56"/>
    </row>
    <row r="507" spans="1:7">
      <c r="A507" s="35"/>
      <c r="B507" s="17">
        <v>7</v>
      </c>
      <c r="C507" s="18" t="s">
        <v>991</v>
      </c>
      <c r="D507" s="19" t="s">
        <v>999</v>
      </c>
      <c r="E507" s="17">
        <v>100</v>
      </c>
      <c r="F507" s="56"/>
      <c r="G507" s="56"/>
    </row>
    <row r="508" spans="1:7">
      <c r="A508" s="46"/>
      <c r="B508" s="17">
        <v>8</v>
      </c>
      <c r="C508" s="18" t="s">
        <v>992</v>
      </c>
      <c r="D508" s="19" t="s">
        <v>1000</v>
      </c>
      <c r="E508" s="17">
        <v>25</v>
      </c>
      <c r="F508" s="57"/>
      <c r="G508" s="57"/>
    </row>
    <row r="509" spans="1:7">
      <c r="A509" s="34" t="s">
        <v>660</v>
      </c>
      <c r="B509" s="17">
        <v>1</v>
      </c>
      <c r="C509" s="18" t="s">
        <v>661</v>
      </c>
      <c r="D509" s="19" t="s">
        <v>663</v>
      </c>
      <c r="E509" s="17">
        <v>50</v>
      </c>
      <c r="F509" s="55">
        <v>5</v>
      </c>
      <c r="G509" s="55">
        <f>E509+E510+E511+E512+E513</f>
        <v>254</v>
      </c>
    </row>
    <row r="510" spans="1:7">
      <c r="A510" s="35"/>
      <c r="B510" s="17">
        <v>2</v>
      </c>
      <c r="C510" s="18" t="s">
        <v>662</v>
      </c>
      <c r="D510" s="19" t="s">
        <v>664</v>
      </c>
      <c r="E510" s="17">
        <v>50</v>
      </c>
      <c r="F510" s="56"/>
      <c r="G510" s="56"/>
    </row>
    <row r="511" spans="1:7">
      <c r="A511" s="35"/>
      <c r="B511" s="17">
        <v>3</v>
      </c>
      <c r="C511" s="18" t="s">
        <v>734</v>
      </c>
      <c r="D511" s="19" t="s">
        <v>737</v>
      </c>
      <c r="E511" s="17">
        <v>82</v>
      </c>
      <c r="F511" s="56"/>
      <c r="G511" s="56"/>
    </row>
    <row r="512" spans="1:7">
      <c r="A512" s="35"/>
      <c r="B512" s="17">
        <v>4</v>
      </c>
      <c r="C512" s="18" t="s">
        <v>735</v>
      </c>
      <c r="D512" s="19" t="s">
        <v>738</v>
      </c>
      <c r="E512" s="17">
        <v>27</v>
      </c>
      <c r="F512" s="56"/>
      <c r="G512" s="56"/>
    </row>
    <row r="513" spans="1:7">
      <c r="A513" s="46"/>
      <c r="B513" s="17">
        <v>5</v>
      </c>
      <c r="C513" s="18" t="s">
        <v>736</v>
      </c>
      <c r="D513" s="19" t="s">
        <v>739</v>
      </c>
      <c r="E513" s="17">
        <v>45</v>
      </c>
      <c r="F513" s="57"/>
      <c r="G513" s="57"/>
    </row>
    <row r="514" spans="1:7">
      <c r="A514" s="34" t="s">
        <v>665</v>
      </c>
      <c r="B514" s="17">
        <v>1</v>
      </c>
      <c r="C514" s="18" t="s">
        <v>666</v>
      </c>
      <c r="D514" s="19" t="s">
        <v>671</v>
      </c>
      <c r="E514" s="17">
        <v>40</v>
      </c>
      <c r="F514" s="55">
        <v>6</v>
      </c>
      <c r="G514" s="55">
        <f>E514+E515+E519+E516+E517+E518</f>
        <v>170</v>
      </c>
    </row>
    <row r="515" spans="1:7">
      <c r="A515" s="35"/>
      <c r="B515" s="17">
        <v>2</v>
      </c>
      <c r="C515" s="18" t="s">
        <v>667</v>
      </c>
      <c r="D515" s="19" t="s">
        <v>672</v>
      </c>
      <c r="E515" s="17">
        <v>30</v>
      </c>
      <c r="F515" s="56"/>
      <c r="G515" s="56"/>
    </row>
    <row r="516" spans="1:7">
      <c r="A516" s="35"/>
      <c r="B516" s="17">
        <v>3</v>
      </c>
      <c r="C516" s="18" t="s">
        <v>668</v>
      </c>
      <c r="D516" s="19" t="s">
        <v>673</v>
      </c>
      <c r="E516" s="17">
        <v>20</v>
      </c>
      <c r="F516" s="56"/>
      <c r="G516" s="56"/>
    </row>
    <row r="517" spans="1:7">
      <c r="A517" s="35"/>
      <c r="B517" s="17">
        <v>4</v>
      </c>
      <c r="C517" s="18" t="s">
        <v>669</v>
      </c>
      <c r="D517" s="19" t="s">
        <v>674</v>
      </c>
      <c r="E517" s="17">
        <v>30</v>
      </c>
      <c r="F517" s="56"/>
      <c r="G517" s="56"/>
    </row>
    <row r="518" spans="1:7">
      <c r="A518" s="35"/>
      <c r="B518" s="17">
        <v>5</v>
      </c>
      <c r="C518" s="18" t="s">
        <v>211</v>
      </c>
      <c r="D518" s="19" t="s">
        <v>675</v>
      </c>
      <c r="E518" s="17">
        <v>20</v>
      </c>
      <c r="F518" s="56"/>
      <c r="G518" s="56"/>
    </row>
    <row r="519" spans="1:7">
      <c r="A519" s="35"/>
      <c r="B519" s="17">
        <v>6</v>
      </c>
      <c r="C519" s="18" t="s">
        <v>670</v>
      </c>
      <c r="D519" s="19" t="s">
        <v>676</v>
      </c>
      <c r="E519" s="17">
        <v>30</v>
      </c>
      <c r="F519" s="56"/>
      <c r="G519" s="56"/>
    </row>
    <row r="520" spans="1:7">
      <c r="A520" s="34" t="s">
        <v>677</v>
      </c>
      <c r="B520" s="17">
        <v>1</v>
      </c>
      <c r="C520" s="18" t="s">
        <v>678</v>
      </c>
      <c r="D520" s="19" t="s">
        <v>681</v>
      </c>
      <c r="E520" s="17">
        <v>450</v>
      </c>
      <c r="F520" s="55">
        <v>5</v>
      </c>
      <c r="G520" s="55">
        <f>E520+E522+E523+E521+E524</f>
        <v>687</v>
      </c>
    </row>
    <row r="521" spans="1:7">
      <c r="A521" s="35"/>
      <c r="B521" s="17">
        <v>2</v>
      </c>
      <c r="C521" s="18" t="s">
        <v>679</v>
      </c>
      <c r="D521" s="19" t="s">
        <v>682</v>
      </c>
      <c r="E521" s="17">
        <v>20</v>
      </c>
      <c r="F521" s="56"/>
      <c r="G521" s="56"/>
    </row>
    <row r="522" spans="1:7">
      <c r="A522" s="35"/>
      <c r="B522" s="17">
        <v>3</v>
      </c>
      <c r="C522" s="18" t="s">
        <v>183</v>
      </c>
      <c r="D522" s="19" t="s">
        <v>683</v>
      </c>
      <c r="E522" s="17">
        <v>107</v>
      </c>
      <c r="F522" s="56"/>
      <c r="G522" s="56"/>
    </row>
    <row r="523" spans="1:7">
      <c r="A523" s="35"/>
      <c r="B523" s="17">
        <v>4</v>
      </c>
      <c r="C523" s="18" t="s">
        <v>182</v>
      </c>
      <c r="D523" s="19" t="s">
        <v>684</v>
      </c>
      <c r="E523" s="17">
        <v>60</v>
      </c>
      <c r="F523" s="56"/>
      <c r="G523" s="56"/>
    </row>
    <row r="524" spans="1:7">
      <c r="A524" s="46"/>
      <c r="B524" s="17">
        <v>5</v>
      </c>
      <c r="C524" s="18" t="s">
        <v>680</v>
      </c>
      <c r="D524" s="19" t="s">
        <v>682</v>
      </c>
      <c r="E524" s="17">
        <v>50</v>
      </c>
      <c r="F524" s="57"/>
      <c r="G524" s="57"/>
    </row>
    <row r="525" spans="1:7">
      <c r="A525" s="34" t="s">
        <v>685</v>
      </c>
      <c r="B525" s="17">
        <v>1</v>
      </c>
      <c r="C525" s="18" t="s">
        <v>717</v>
      </c>
      <c r="D525" s="19" t="s">
        <v>721</v>
      </c>
      <c r="E525" s="17">
        <v>290</v>
      </c>
      <c r="F525" s="55">
        <v>21</v>
      </c>
      <c r="G525" s="55">
        <f>E525+E526+E527+E528+E529+E530+E531+E532+E533+E534+E535+E536+E537+E538+E539+E540+E541+E542+E543+E544+E545</f>
        <v>919</v>
      </c>
    </row>
    <row r="526" spans="1:7">
      <c r="A526" s="35"/>
      <c r="B526" s="17">
        <v>2</v>
      </c>
      <c r="C526" s="18" t="s">
        <v>823</v>
      </c>
      <c r="D526" s="19" t="s">
        <v>721</v>
      </c>
      <c r="E526" s="17">
        <v>25</v>
      </c>
      <c r="F526" s="56"/>
      <c r="G526" s="56"/>
    </row>
    <row r="527" spans="1:7">
      <c r="A527" s="35"/>
      <c r="B527" s="17">
        <v>3</v>
      </c>
      <c r="C527" s="18" t="s">
        <v>824</v>
      </c>
      <c r="D527" s="19" t="s">
        <v>721</v>
      </c>
      <c r="E527" s="17">
        <v>26</v>
      </c>
      <c r="F527" s="56"/>
      <c r="G527" s="56"/>
    </row>
    <row r="528" spans="1:7">
      <c r="A528" s="35"/>
      <c r="B528" s="17">
        <v>4</v>
      </c>
      <c r="C528" s="18" t="s">
        <v>825</v>
      </c>
      <c r="D528" s="19" t="s">
        <v>721</v>
      </c>
      <c r="E528" s="17">
        <v>22</v>
      </c>
      <c r="F528" s="56"/>
      <c r="G528" s="56"/>
    </row>
    <row r="529" spans="1:7">
      <c r="A529" s="35"/>
      <c r="B529" s="17">
        <v>5</v>
      </c>
      <c r="C529" s="18" t="s">
        <v>826</v>
      </c>
      <c r="D529" s="19" t="s">
        <v>721</v>
      </c>
      <c r="E529" s="17">
        <v>45</v>
      </c>
      <c r="F529" s="56"/>
      <c r="G529" s="56"/>
    </row>
    <row r="530" spans="1:7">
      <c r="A530" s="35"/>
      <c r="B530" s="17">
        <v>6</v>
      </c>
      <c r="C530" s="18" t="s">
        <v>827</v>
      </c>
      <c r="D530" s="19" t="s">
        <v>721</v>
      </c>
      <c r="E530" s="17">
        <v>10</v>
      </c>
      <c r="F530" s="56"/>
      <c r="G530" s="56"/>
    </row>
    <row r="531" spans="1:7">
      <c r="A531" s="35"/>
      <c r="B531" s="17">
        <v>7</v>
      </c>
      <c r="C531" s="18" t="s">
        <v>720</v>
      </c>
      <c r="D531" s="19" t="s">
        <v>721</v>
      </c>
      <c r="E531" s="17">
        <v>18</v>
      </c>
      <c r="F531" s="56"/>
      <c r="G531" s="56"/>
    </row>
    <row r="532" spans="1:7">
      <c r="A532" s="35"/>
      <c r="B532" s="17">
        <v>8</v>
      </c>
      <c r="C532" s="18" t="s">
        <v>828</v>
      </c>
      <c r="D532" s="19" t="s">
        <v>721</v>
      </c>
      <c r="E532" s="17">
        <v>24</v>
      </c>
      <c r="F532" s="56"/>
      <c r="G532" s="56"/>
    </row>
    <row r="533" spans="1:7">
      <c r="A533" s="35"/>
      <c r="B533" s="17">
        <v>9</v>
      </c>
      <c r="C533" s="18" t="s">
        <v>829</v>
      </c>
      <c r="D533" s="19" t="s">
        <v>721</v>
      </c>
      <c r="E533" s="17">
        <v>11</v>
      </c>
      <c r="F533" s="56"/>
      <c r="G533" s="56"/>
    </row>
    <row r="534" spans="1:7">
      <c r="A534" s="35"/>
      <c r="B534" s="17">
        <v>10</v>
      </c>
      <c r="C534" s="18" t="s">
        <v>830</v>
      </c>
      <c r="D534" s="19" t="s">
        <v>721</v>
      </c>
      <c r="E534" s="17">
        <v>27</v>
      </c>
      <c r="F534" s="56"/>
      <c r="G534" s="56"/>
    </row>
    <row r="535" spans="1:7">
      <c r="A535" s="35"/>
      <c r="B535" s="17">
        <v>11</v>
      </c>
      <c r="C535" s="18" t="s">
        <v>831</v>
      </c>
      <c r="D535" s="19" t="s">
        <v>721</v>
      </c>
      <c r="E535" s="17">
        <v>19</v>
      </c>
      <c r="F535" s="56"/>
      <c r="G535" s="56"/>
    </row>
    <row r="536" spans="1:7">
      <c r="A536" s="35"/>
      <c r="B536" s="17">
        <v>12</v>
      </c>
      <c r="C536" s="18" t="s">
        <v>832</v>
      </c>
      <c r="D536" s="19" t="s">
        <v>721</v>
      </c>
      <c r="E536" s="17">
        <v>5</v>
      </c>
      <c r="F536" s="56"/>
      <c r="G536" s="56"/>
    </row>
    <row r="537" spans="1:7">
      <c r="A537" s="35"/>
      <c r="B537" s="17">
        <v>13</v>
      </c>
      <c r="C537" s="18" t="s">
        <v>833</v>
      </c>
      <c r="D537" s="19" t="s">
        <v>721</v>
      </c>
      <c r="E537" s="17">
        <v>25</v>
      </c>
      <c r="F537" s="56"/>
      <c r="G537" s="56"/>
    </row>
    <row r="538" spans="1:7">
      <c r="A538" s="35"/>
      <c r="B538" s="17">
        <v>14</v>
      </c>
      <c r="C538" s="18" t="s">
        <v>834</v>
      </c>
      <c r="D538" s="19" t="s">
        <v>721</v>
      </c>
      <c r="E538" s="17">
        <v>15</v>
      </c>
      <c r="F538" s="56"/>
      <c r="G538" s="56"/>
    </row>
    <row r="539" spans="1:7">
      <c r="A539" s="35"/>
      <c r="B539" s="17">
        <v>15</v>
      </c>
      <c r="C539" s="18" t="s">
        <v>835</v>
      </c>
      <c r="D539" s="19" t="s">
        <v>722</v>
      </c>
      <c r="E539" s="17">
        <v>80</v>
      </c>
      <c r="F539" s="56"/>
      <c r="G539" s="56"/>
    </row>
    <row r="540" spans="1:7">
      <c r="A540" s="35"/>
      <c r="B540" s="17">
        <v>16</v>
      </c>
      <c r="C540" s="18" t="s">
        <v>836</v>
      </c>
      <c r="D540" s="19" t="s">
        <v>722</v>
      </c>
      <c r="E540" s="17">
        <v>42</v>
      </c>
      <c r="F540" s="56"/>
      <c r="G540" s="56"/>
    </row>
    <row r="541" spans="1:7">
      <c r="A541" s="35"/>
      <c r="B541" s="17">
        <v>17</v>
      </c>
      <c r="C541" s="18" t="s">
        <v>837</v>
      </c>
      <c r="D541" s="19" t="s">
        <v>722</v>
      </c>
      <c r="E541" s="17">
        <v>35</v>
      </c>
      <c r="F541" s="56"/>
      <c r="G541" s="56"/>
    </row>
    <row r="542" spans="1:7">
      <c r="A542" s="35"/>
      <c r="B542" s="17">
        <v>18</v>
      </c>
      <c r="C542" s="18" t="s">
        <v>838</v>
      </c>
      <c r="D542" s="19" t="s">
        <v>722</v>
      </c>
      <c r="E542" s="17">
        <v>45</v>
      </c>
      <c r="F542" s="56"/>
      <c r="G542" s="56"/>
    </row>
    <row r="543" spans="1:7">
      <c r="A543" s="35"/>
      <c r="B543" s="17">
        <v>19</v>
      </c>
      <c r="C543" s="18" t="s">
        <v>839</v>
      </c>
      <c r="D543" s="19" t="s">
        <v>723</v>
      </c>
      <c r="E543" s="17">
        <v>25</v>
      </c>
      <c r="F543" s="56"/>
      <c r="G543" s="56"/>
    </row>
    <row r="544" spans="1:7">
      <c r="A544" s="35"/>
      <c r="B544" s="17">
        <v>20</v>
      </c>
      <c r="C544" s="18" t="s">
        <v>718</v>
      </c>
      <c r="D544" s="19" t="s">
        <v>724</v>
      </c>
      <c r="E544" s="17">
        <v>30</v>
      </c>
      <c r="F544" s="56"/>
      <c r="G544" s="56"/>
    </row>
    <row r="545" spans="1:7">
      <c r="A545" s="46"/>
      <c r="B545" s="17">
        <v>21</v>
      </c>
      <c r="C545" s="18" t="s">
        <v>719</v>
      </c>
      <c r="D545" s="19" t="s">
        <v>840</v>
      </c>
      <c r="E545" s="17">
        <v>100</v>
      </c>
      <c r="F545" s="57"/>
      <c r="G545" s="57"/>
    </row>
    <row r="546" spans="1:7">
      <c r="A546" s="34" t="s">
        <v>686</v>
      </c>
      <c r="B546" s="17">
        <v>1</v>
      </c>
      <c r="C546" s="18" t="s">
        <v>695</v>
      </c>
      <c r="D546" s="19" t="s">
        <v>691</v>
      </c>
      <c r="E546" s="17">
        <v>60</v>
      </c>
      <c r="F546" s="55">
        <v>3</v>
      </c>
      <c r="G546" s="55">
        <f>E546+E547+E548</f>
        <v>110</v>
      </c>
    </row>
    <row r="547" spans="1:7">
      <c r="A547" s="35"/>
      <c r="B547" s="17">
        <v>2</v>
      </c>
      <c r="C547" s="18" t="s">
        <v>696</v>
      </c>
      <c r="D547" s="19" t="s">
        <v>692</v>
      </c>
      <c r="E547" s="17">
        <v>20</v>
      </c>
      <c r="F547" s="56"/>
      <c r="G547" s="56"/>
    </row>
    <row r="548" spans="1:7">
      <c r="A548" s="46"/>
      <c r="B548" s="17">
        <v>3</v>
      </c>
      <c r="C548" s="18" t="s">
        <v>697</v>
      </c>
      <c r="D548" s="19" t="s">
        <v>693</v>
      </c>
      <c r="E548" s="17">
        <v>30</v>
      </c>
      <c r="F548" s="57"/>
      <c r="G548" s="57"/>
    </row>
    <row r="549" spans="1:7">
      <c r="A549" s="34" t="s">
        <v>687</v>
      </c>
      <c r="B549" s="17">
        <v>1</v>
      </c>
      <c r="C549" s="18" t="s">
        <v>698</v>
      </c>
      <c r="D549" s="19" t="s">
        <v>694</v>
      </c>
      <c r="E549" s="17">
        <v>384</v>
      </c>
      <c r="F549" s="55">
        <v>4</v>
      </c>
      <c r="G549" s="55">
        <f>E549+E550+E551+E552</f>
        <v>683</v>
      </c>
    </row>
    <row r="550" spans="1:7">
      <c r="A550" s="35"/>
      <c r="B550" s="17">
        <v>2</v>
      </c>
      <c r="C550" s="18" t="s">
        <v>699</v>
      </c>
      <c r="D550" s="19" t="s">
        <v>1001</v>
      </c>
      <c r="E550" s="17">
        <v>200</v>
      </c>
      <c r="F550" s="56"/>
      <c r="G550" s="56"/>
    </row>
    <row r="551" spans="1:7">
      <c r="A551" s="35"/>
      <c r="B551" s="17">
        <v>3</v>
      </c>
      <c r="C551" s="18" t="s">
        <v>1004</v>
      </c>
      <c r="D551" s="19" t="s">
        <v>1002</v>
      </c>
      <c r="E551" s="17">
        <v>30</v>
      </c>
      <c r="F551" s="56"/>
      <c r="G551" s="56"/>
    </row>
    <row r="552" spans="1:7">
      <c r="A552" s="46"/>
      <c r="B552" s="17">
        <v>4</v>
      </c>
      <c r="C552" s="18" t="s">
        <v>1005</v>
      </c>
      <c r="D552" s="19" t="s">
        <v>1003</v>
      </c>
      <c r="E552" s="17">
        <v>69</v>
      </c>
      <c r="F552" s="57"/>
      <c r="G552" s="57"/>
    </row>
    <row r="553" spans="1:7">
      <c r="A553" s="34" t="s">
        <v>688</v>
      </c>
      <c r="B553" s="17">
        <v>1</v>
      </c>
      <c r="C553" s="18" t="s">
        <v>700</v>
      </c>
      <c r="D553" s="19" t="s">
        <v>963</v>
      </c>
      <c r="E553" s="17">
        <v>150</v>
      </c>
      <c r="F553" s="55">
        <v>13</v>
      </c>
      <c r="G553" s="55">
        <f>E553+E554+E555+E556+E557+E558+E559+E560+E561+E562+E563+E564+E565</f>
        <v>625</v>
      </c>
    </row>
    <row r="554" spans="1:7">
      <c r="A554" s="35"/>
      <c r="B554" s="17">
        <v>2</v>
      </c>
      <c r="C554" s="18" t="s">
        <v>701</v>
      </c>
      <c r="D554" s="19" t="s">
        <v>964</v>
      </c>
      <c r="E554" s="17">
        <v>60</v>
      </c>
      <c r="F554" s="56"/>
      <c r="G554" s="56"/>
    </row>
    <row r="555" spans="1:7">
      <c r="A555" s="35"/>
      <c r="B555" s="17">
        <v>3</v>
      </c>
      <c r="C555" s="18" t="s">
        <v>953</v>
      </c>
      <c r="D555" s="19" t="s">
        <v>965</v>
      </c>
      <c r="E555" s="17">
        <v>100</v>
      </c>
      <c r="F555" s="56"/>
      <c r="G555" s="56"/>
    </row>
    <row r="556" spans="1:7">
      <c r="A556" s="35"/>
      <c r="B556" s="17">
        <v>4</v>
      </c>
      <c r="C556" s="18" t="s">
        <v>702</v>
      </c>
      <c r="D556" s="19" t="s">
        <v>703</v>
      </c>
      <c r="E556" s="17">
        <v>20</v>
      </c>
      <c r="F556" s="56"/>
      <c r="G556" s="56"/>
    </row>
    <row r="557" spans="1:7">
      <c r="A557" s="35"/>
      <c r="B557" s="17">
        <v>5</v>
      </c>
      <c r="C557" s="18" t="s">
        <v>954</v>
      </c>
      <c r="D557" s="19" t="s">
        <v>966</v>
      </c>
      <c r="E557" s="17">
        <v>10</v>
      </c>
      <c r="F557" s="56"/>
      <c r="G557" s="56"/>
    </row>
    <row r="558" spans="1:7">
      <c r="A558" s="35"/>
      <c r="B558" s="17">
        <v>6</v>
      </c>
      <c r="C558" s="18" t="s">
        <v>955</v>
      </c>
      <c r="D558" s="19" t="s">
        <v>967</v>
      </c>
      <c r="E558" s="17">
        <v>25</v>
      </c>
      <c r="F558" s="56"/>
      <c r="G558" s="56"/>
    </row>
    <row r="559" spans="1:7">
      <c r="A559" s="35"/>
      <c r="B559" s="17">
        <v>7</v>
      </c>
      <c r="C559" s="18" t="s">
        <v>956</v>
      </c>
      <c r="D559" s="19" t="s">
        <v>968</v>
      </c>
      <c r="E559" s="17">
        <v>80</v>
      </c>
      <c r="F559" s="56"/>
      <c r="G559" s="56"/>
    </row>
    <row r="560" spans="1:7">
      <c r="A560" s="35"/>
      <c r="B560" s="17">
        <v>8</v>
      </c>
      <c r="C560" s="18" t="s">
        <v>957</v>
      </c>
      <c r="D560" s="19" t="s">
        <v>969</v>
      </c>
      <c r="E560" s="17">
        <v>80</v>
      </c>
      <c r="F560" s="56"/>
      <c r="G560" s="56"/>
    </row>
    <row r="561" spans="1:7">
      <c r="A561" s="35"/>
      <c r="B561" s="17">
        <v>9</v>
      </c>
      <c r="C561" s="18" t="s">
        <v>958</v>
      </c>
      <c r="D561" s="19" t="s">
        <v>970</v>
      </c>
      <c r="E561" s="17">
        <v>40</v>
      </c>
      <c r="F561" s="56"/>
      <c r="G561" s="56"/>
    </row>
    <row r="562" spans="1:7">
      <c r="A562" s="35"/>
      <c r="B562" s="17">
        <v>10</v>
      </c>
      <c r="C562" s="18" t="s">
        <v>959</v>
      </c>
      <c r="D562" s="19" t="s">
        <v>971</v>
      </c>
      <c r="E562" s="17">
        <v>10</v>
      </c>
      <c r="F562" s="56"/>
      <c r="G562" s="56"/>
    </row>
    <row r="563" spans="1:7">
      <c r="A563" s="35"/>
      <c r="B563" s="17">
        <v>11</v>
      </c>
      <c r="C563" s="18" t="s">
        <v>960</v>
      </c>
      <c r="D563" s="19" t="s">
        <v>972</v>
      </c>
      <c r="E563" s="17">
        <v>10</v>
      </c>
      <c r="F563" s="56"/>
      <c r="G563" s="56"/>
    </row>
    <row r="564" spans="1:7">
      <c r="A564" s="35"/>
      <c r="B564" s="17">
        <v>12</v>
      </c>
      <c r="C564" s="18" t="s">
        <v>961</v>
      </c>
      <c r="D564" s="19" t="s">
        <v>973</v>
      </c>
      <c r="E564" s="17">
        <v>10</v>
      </c>
      <c r="F564" s="56"/>
      <c r="G564" s="56"/>
    </row>
    <row r="565" spans="1:7">
      <c r="A565" s="46"/>
      <c r="B565" s="17">
        <v>13</v>
      </c>
      <c r="C565" s="18" t="s">
        <v>962</v>
      </c>
      <c r="D565" s="19" t="s">
        <v>974</v>
      </c>
      <c r="E565" s="17">
        <v>30</v>
      </c>
      <c r="F565" s="57"/>
      <c r="G565" s="57"/>
    </row>
    <row r="566" spans="1:7">
      <c r="A566" s="34" t="s">
        <v>689</v>
      </c>
      <c r="B566" s="17">
        <v>1</v>
      </c>
      <c r="C566" s="18" t="s">
        <v>704</v>
      </c>
      <c r="D566" s="19" t="s">
        <v>978</v>
      </c>
      <c r="E566" s="17">
        <v>15</v>
      </c>
      <c r="F566" s="55">
        <v>2</v>
      </c>
      <c r="G566" s="55">
        <f>E566+E567</f>
        <v>65</v>
      </c>
    </row>
    <row r="567" spans="1:7">
      <c r="A567" s="46"/>
      <c r="B567" s="17">
        <v>2</v>
      </c>
      <c r="C567" s="18" t="s">
        <v>977</v>
      </c>
      <c r="D567" s="19" t="s">
        <v>979</v>
      </c>
      <c r="E567" s="17">
        <v>50</v>
      </c>
      <c r="F567" s="57"/>
      <c r="G567" s="57"/>
    </row>
    <row r="568" spans="1:7">
      <c r="A568" s="34" t="s">
        <v>690</v>
      </c>
      <c r="B568" s="17">
        <v>1</v>
      </c>
      <c r="C568" s="18" t="s">
        <v>705</v>
      </c>
      <c r="D568" s="19" t="s">
        <v>46</v>
      </c>
      <c r="E568" s="22">
        <v>900</v>
      </c>
      <c r="F568" s="55"/>
      <c r="G568" s="58"/>
    </row>
    <row r="569" spans="1:7">
      <c r="A569" s="35"/>
      <c r="B569" s="17">
        <v>2</v>
      </c>
      <c r="C569" s="18" t="s">
        <v>183</v>
      </c>
      <c r="D569" s="19" t="s">
        <v>46</v>
      </c>
      <c r="E569" s="22">
        <v>2960</v>
      </c>
      <c r="F569" s="56"/>
      <c r="G569" s="59"/>
    </row>
    <row r="570" spans="1:7">
      <c r="A570" s="35"/>
      <c r="B570" s="17">
        <v>3</v>
      </c>
      <c r="C570" s="18" t="s">
        <v>182</v>
      </c>
      <c r="D570" s="19" t="s">
        <v>46</v>
      </c>
      <c r="E570" s="22" t="s">
        <v>46</v>
      </c>
      <c r="F570" s="56"/>
      <c r="G570" s="59"/>
    </row>
    <row r="571" spans="1:7">
      <c r="A571" s="35"/>
      <c r="B571" s="17">
        <v>4</v>
      </c>
      <c r="C571" s="18" t="s">
        <v>706</v>
      </c>
      <c r="D571" s="19" t="s">
        <v>46</v>
      </c>
      <c r="E571" s="17" t="s">
        <v>46</v>
      </c>
      <c r="F571" s="56"/>
      <c r="G571" s="59"/>
    </row>
    <row r="572" spans="1:7">
      <c r="A572" s="35"/>
      <c r="B572" s="17">
        <v>5</v>
      </c>
      <c r="C572" s="18" t="s">
        <v>707</v>
      </c>
      <c r="D572" s="19" t="s">
        <v>46</v>
      </c>
      <c r="E572" s="17" t="s">
        <v>46</v>
      </c>
      <c r="F572" s="56"/>
      <c r="G572" s="59"/>
    </row>
    <row r="573" spans="1:7">
      <c r="A573" s="35"/>
      <c r="B573" s="17">
        <v>6</v>
      </c>
      <c r="C573" s="18" t="s">
        <v>708</v>
      </c>
      <c r="D573" s="19" t="s">
        <v>46</v>
      </c>
      <c r="E573" s="17" t="s">
        <v>46</v>
      </c>
      <c r="F573" s="56"/>
      <c r="G573" s="59"/>
    </row>
    <row r="574" spans="1:7">
      <c r="A574" s="35"/>
      <c r="B574" s="17">
        <v>7</v>
      </c>
      <c r="C574" s="18" t="s">
        <v>709</v>
      </c>
      <c r="D574" s="19" t="s">
        <v>46</v>
      </c>
      <c r="E574" s="17" t="s">
        <v>46</v>
      </c>
      <c r="F574" s="56"/>
      <c r="G574" s="59"/>
    </row>
    <row r="575" spans="1:7">
      <c r="A575" s="35"/>
      <c r="B575" s="17">
        <v>8</v>
      </c>
      <c r="C575" s="18" t="s">
        <v>710</v>
      </c>
      <c r="D575" s="19" t="s">
        <v>46</v>
      </c>
      <c r="E575" s="17">
        <v>30</v>
      </c>
      <c r="F575" s="56"/>
      <c r="G575" s="59"/>
    </row>
    <row r="576" spans="1:7">
      <c r="A576" s="46"/>
      <c r="B576" s="17">
        <v>9</v>
      </c>
      <c r="C576" s="18" t="s">
        <v>711</v>
      </c>
      <c r="D576" s="19" t="s">
        <v>46</v>
      </c>
      <c r="E576" s="17" t="s">
        <v>46</v>
      </c>
      <c r="F576" s="57"/>
      <c r="G576" s="60"/>
    </row>
    <row r="577" spans="1:7">
      <c r="A577" s="54" t="s">
        <v>712</v>
      </c>
      <c r="B577" s="54"/>
      <c r="C577" s="54"/>
      <c r="D577" s="54"/>
      <c r="E577" s="54"/>
      <c r="F577" s="6">
        <f>SUM(F2:F576)</f>
        <v>566</v>
      </c>
      <c r="G577" s="14">
        <f>SUM(G2:G576)</f>
        <v>78724</v>
      </c>
    </row>
  </sheetData>
  <phoneticPr fontId="1" type="noConversion"/>
  <pageMargins left="0.27559055118110237" right="0.11811023622047245" top="0.27559055118110237" bottom="0.39370078740157483" header="0.31496062992125984" footer="0.31496062992125984"/>
  <pageSetup paperSize="9" scale="95" orientation="landscape" r:id="rId1"/>
  <rowBreaks count="6" manualBreakCount="6">
    <brk id="19" max="16383" man="1"/>
    <brk id="39" max="16383" man="1"/>
    <brk id="58" max="16383" man="1"/>
    <brk id="79" max="16383" man="1"/>
    <brk id="96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chalita lapjit</cp:lastModifiedBy>
  <cp:lastPrinted>2025-05-29T03:12:32Z</cp:lastPrinted>
  <dcterms:created xsi:type="dcterms:W3CDTF">2025-02-17T04:35:31Z</dcterms:created>
  <dcterms:modified xsi:type="dcterms:W3CDTF">2025-05-30T09:36:29Z</dcterms:modified>
</cp:coreProperties>
</file>