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67EB5DE-407B-442A-ADEB-E6FCBA555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เกษตรก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30" i="1"/>
  <c r="E28" i="1"/>
  <c r="E24" i="1"/>
  <c r="E26" i="1"/>
  <c r="E27" i="1"/>
  <c r="E22" i="1"/>
  <c r="E29" i="1"/>
  <c r="E25" i="1"/>
  <c r="E23" i="1"/>
  <c r="E20" i="1"/>
  <c r="E19" i="1"/>
  <c r="E13" i="1"/>
  <c r="E17" i="1"/>
  <c r="E12" i="1"/>
  <c r="E21" i="1"/>
  <c r="E18" i="1"/>
  <c r="E14" i="1"/>
  <c r="E15" i="1"/>
  <c r="E16" i="1"/>
  <c r="E3" i="1"/>
  <c r="E7" i="1"/>
  <c r="E11" i="1"/>
  <c r="E10" i="1"/>
  <c r="E9" i="1"/>
  <c r="E8" i="1"/>
  <c r="E4" i="1"/>
  <c r="E5" i="1"/>
  <c r="E6" i="1"/>
  <c r="E2" i="1"/>
</calcChain>
</file>

<file path=xl/sharedStrings.xml><?xml version="1.0" encoding="utf-8"?>
<sst xmlns="http://schemas.openxmlformats.org/spreadsheetml/2006/main" count="307" uniqueCount="25">
  <si>
    <t>จำนวนเกษตรกรที่ขอรับการส่งเสริมและสนับสนุนให้มีการปลูกแทนด้วยปาล์มน้ำมัน</t>
  </si>
  <si>
    <t>ปี</t>
  </si>
  <si>
    <t>จังหวัด</t>
  </si>
  <si>
    <t>อำเภอ</t>
  </si>
  <si>
    <t>จำนวน</t>
  </si>
  <si>
    <t>หน่วย</t>
  </si>
  <si>
    <t>คน</t>
  </si>
  <si>
    <t>หน่วยงาน</t>
  </si>
  <si>
    <t>ตรัง</t>
  </si>
  <si>
    <t>เมืองตรัง</t>
  </si>
  <si>
    <t>การยางแห่งประเทศไทยจังหวัดตรัง</t>
  </si>
  <si>
    <t>ห้วยยอด</t>
  </si>
  <si>
    <t>ย่านตาขาว</t>
  </si>
  <si>
    <t>ปะเหลียน</t>
  </si>
  <si>
    <t xml:space="preserve"> กันตัง</t>
  </si>
  <si>
    <t xml:space="preserve"> สิเกา</t>
  </si>
  <si>
    <t>วังวิเศษ</t>
  </si>
  <si>
    <t xml:space="preserve"> นาโยง</t>
  </si>
  <si>
    <t>รัษฎา</t>
  </si>
  <si>
    <t xml:space="preserve"> หาดสำราญ</t>
  </si>
  <si>
    <t>ชุดข้อมูล</t>
  </si>
  <si>
    <t>กันตัง</t>
  </si>
  <si>
    <t>สิเกา</t>
  </si>
  <si>
    <t>นาโยง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</si>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</sst>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3" fontId="2" fillId="0" borderId="0" xfId="0" applyNumberFormat="1" applyFont="1" applyAlignment="1">
      <alignment horizontal="center"/>
    </xf>
  </cellXfs>
  <cellStyles count="2">
    <cellStyle name="Normal 4" xfId="1" xr:uid="{00000000-0005-0000-0000-000000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47" workbookViewId="0">
      <selection activeCell="E61" sqref="E61"/>
    </sheetView>
  </sheetViews>
  <sheetFormatPr defaultColWidth="8.85546875" defaultRowHeight="23.25"/>
  <cols>
    <col min="1" max="1" width="11.85546875" style="2" customWidth="1"/>
    <col min="2" max="2" width="13.5703125" style="2" customWidth="1"/>
    <col min="3" max="3" width="9.140625" style="2" customWidth="1"/>
    <col min="4" max="4" width="82.42578125" style="2" customWidth="1"/>
    <col min="5" max="6" width="8.85546875" style="2"/>
    <col min="7" max="7" width="28.28515625" style="2" customWidth="1"/>
    <col min="8" max="16384" width="8.85546875" style="1"/>
  </cols>
  <sheetData>
    <row r="1" spans="1:7" s="3" customFormat="1">
      <c r="A1" t="s">
        <v>1</v>
      </c>
      <c r="B1" t="s">
        <v>3</v>
      </c>
      <c r="C1" t="s">
        <v>2</v>
      </c>
      <c r="D1" t="s">
        <v>20</v>
      </c>
      <c r="E1" t="s">
        <v>4</v>
      </c>
      <c r="F1" t="s">
        <v>5</v>
      </c>
      <c r="G1" t="s">
        <v>7</v>
      </c>
    </row>
    <row r="2" spans="1:7">
      <c r="A2">
        <v>2564</v>
      </c>
      <c r="B2" t="s">
        <v>9</v>
      </c>
      <c r="C2" t="s">
        <v>8</v>
      </c>
      <c r="D2" t="s">
        <v>0</v>
      </c>
      <c r="E2">
        <f>2+1+4+18+60</f>
        <v>85</v>
      </c>
      <c r="F2" t="s">
        <v>6</v>
      </c>
      <c r="G2" t="s">
        <v>10</v>
      </c>
    </row>
    <row r="3" spans="1:7">
      <c r="A3">
        <v>2564</v>
      </c>
      <c r="B3" t="s">
        <v>14</v>
      </c>
      <c r="C3" t="s">
        <v>8</v>
      </c>
      <c r="D3" t="s">
        <v>0</v>
      </c>
      <c r="E3">
        <f>1+3+7+12+69+3</f>
        <v>95</v>
      </c>
      <c r="F3" t="s">
        <v>6</v>
      </c>
      <c r="G3" t="s">
        <v>10</v>
      </c>
    </row>
    <row r="4" spans="1:7">
      <c r="A4">
        <v>2564</v>
      </c>
      <c r="B4" t="s">
        <v>13</v>
      </c>
      <c r="C4" t="s">
        <v>8</v>
      </c>
      <c r="D4" t="s">
        <v>0</v>
      </c>
      <c r="E4">
        <f>1+4+1+9+54</f>
        <v>69</v>
      </c>
      <c r="F4" t="s">
        <v>6</v>
      </c>
      <c r="G4" t="s">
        <v>10</v>
      </c>
    </row>
    <row r="5" spans="1:7">
      <c r="A5">
        <v>2564</v>
      </c>
      <c r="B5" t="s">
        <v>12</v>
      </c>
      <c r="C5" t="s">
        <v>8</v>
      </c>
      <c r="D5" t="s">
        <v>0</v>
      </c>
      <c r="E5">
        <f>1+1+1+12+24</f>
        <v>39</v>
      </c>
      <c r="F5" t="s">
        <v>6</v>
      </c>
      <c r="G5" t="s">
        <v>10</v>
      </c>
    </row>
    <row r="6" spans="1:7">
      <c r="A6">
        <v>2564</v>
      </c>
      <c r="B6" t="s">
        <v>15</v>
      </c>
      <c r="C6" t="s">
        <v>8</v>
      </c>
      <c r="D6" t="s">
        <v>0</v>
      </c>
      <c r="E6">
        <f>2+7+85</f>
        <v>94</v>
      </c>
      <c r="F6" t="s">
        <v>6</v>
      </c>
      <c r="G6" t="s">
        <v>10</v>
      </c>
    </row>
    <row r="7" spans="1:7">
      <c r="A7">
        <v>2564</v>
      </c>
      <c r="B7" t="s">
        <v>11</v>
      </c>
      <c r="C7" t="s">
        <v>8</v>
      </c>
      <c r="D7" t="s">
        <v>0</v>
      </c>
      <c r="E7">
        <f>2+1+10+20+70+18</f>
        <v>121</v>
      </c>
      <c r="F7" t="s">
        <v>6</v>
      </c>
      <c r="G7" t="s">
        <v>10</v>
      </c>
    </row>
    <row r="8" spans="1:7">
      <c r="A8">
        <v>2564</v>
      </c>
      <c r="B8" t="s">
        <v>16</v>
      </c>
      <c r="C8" t="s">
        <v>8</v>
      </c>
      <c r="D8" t="s">
        <v>0</v>
      </c>
      <c r="E8">
        <f>1+3+10+143</f>
        <v>157</v>
      </c>
      <c r="F8" t="s">
        <v>6</v>
      </c>
      <c r="G8" t="s">
        <v>10</v>
      </c>
    </row>
    <row r="9" spans="1:7">
      <c r="A9">
        <v>2564</v>
      </c>
      <c r="B9" t="s">
        <v>17</v>
      </c>
      <c r="C9" t="s">
        <v>8</v>
      </c>
      <c r="D9" t="s">
        <v>0</v>
      </c>
      <c r="E9">
        <f>3+2+7</f>
        <v>12</v>
      </c>
      <c r="F9" t="s">
        <v>6</v>
      </c>
      <c r="G9" t="s">
        <v>10</v>
      </c>
    </row>
    <row r="10" spans="1:7">
      <c r="A10">
        <v>2564</v>
      </c>
      <c r="B10" t="s">
        <v>18</v>
      </c>
      <c r="C10" t="s">
        <v>8</v>
      </c>
      <c r="D10" t="s">
        <v>0</v>
      </c>
      <c r="E10">
        <f>2+2+6+22</f>
        <v>32</v>
      </c>
      <c r="F10" t="s">
        <v>6</v>
      </c>
      <c r="G10" t="s">
        <v>10</v>
      </c>
    </row>
    <row r="11" spans="1:7">
      <c r="A11">
        <v>2564</v>
      </c>
      <c r="B11" t="s">
        <v>19</v>
      </c>
      <c r="C11" t="s">
        <v>8</v>
      </c>
      <c r="D11" t="s">
        <v>0</v>
      </c>
      <c r="E11">
        <f>8+13</f>
        <v>21</v>
      </c>
      <c r="F11" t="s">
        <v>6</v>
      </c>
      <c r="G11" t="s">
        <v>10</v>
      </c>
    </row>
    <row r="12" spans="1:7">
      <c r="A12">
        <v>2565</v>
      </c>
      <c r="B12" t="s">
        <v>9</v>
      </c>
      <c r="C12" t="s">
        <v>8</v>
      </c>
      <c r="D12" t="s">
        <v>0</v>
      </c>
      <c r="E12">
        <f>2+5+41+100+13</f>
        <v>161</v>
      </c>
      <c r="F12" t="s">
        <v>6</v>
      </c>
      <c r="G12" t="s">
        <v>10</v>
      </c>
    </row>
    <row r="13" spans="1:7">
      <c r="A13">
        <v>2565</v>
      </c>
      <c r="B13" t="s">
        <v>14</v>
      </c>
      <c r="C13" t="s">
        <v>8</v>
      </c>
      <c r="D13" t="s">
        <v>0</v>
      </c>
      <c r="E13">
        <f>2+4+18+100+122+28</f>
        <v>274</v>
      </c>
      <c r="F13" t="s">
        <v>6</v>
      </c>
      <c r="G13" t="s">
        <v>10</v>
      </c>
    </row>
    <row r="14" spans="1:7">
      <c r="A14">
        <v>2565</v>
      </c>
      <c r="B14" t="s">
        <v>13</v>
      </c>
      <c r="C14" t="s">
        <v>8</v>
      </c>
      <c r="D14" t="s">
        <v>0</v>
      </c>
      <c r="E14">
        <f>2+1+5+16+20+70+85</f>
        <v>199</v>
      </c>
      <c r="F14" t="s">
        <v>6</v>
      </c>
      <c r="G14" t="s">
        <v>10</v>
      </c>
    </row>
    <row r="15" spans="1:7">
      <c r="A15">
        <v>2565</v>
      </c>
      <c r="B15" t="s">
        <v>12</v>
      </c>
      <c r="C15" t="s">
        <v>8</v>
      </c>
      <c r="D15" t="s">
        <v>0</v>
      </c>
      <c r="E15">
        <f>3+1+7+56+75</f>
        <v>142</v>
      </c>
      <c r="F15" t="s">
        <v>6</v>
      </c>
      <c r="G15" t="s">
        <v>10</v>
      </c>
    </row>
    <row r="16" spans="1:7">
      <c r="A16">
        <v>2565</v>
      </c>
      <c r="B16" t="s">
        <v>15</v>
      </c>
      <c r="C16" t="s">
        <v>8</v>
      </c>
      <c r="D16" t="s">
        <v>0</v>
      </c>
      <c r="E16">
        <f>2+11+41+131</f>
        <v>185</v>
      </c>
      <c r="F16" t="s">
        <v>6</v>
      </c>
      <c r="G16" t="s">
        <v>10</v>
      </c>
    </row>
    <row r="17" spans="1:7">
      <c r="A17">
        <v>2565</v>
      </c>
      <c r="B17" t="s">
        <v>11</v>
      </c>
      <c r="C17" t="s">
        <v>8</v>
      </c>
      <c r="D17" t="s">
        <v>0</v>
      </c>
      <c r="E17">
        <f>4+5+1+6+22+158+32</f>
        <v>228</v>
      </c>
      <c r="F17" t="s">
        <v>6</v>
      </c>
      <c r="G17" t="s">
        <v>10</v>
      </c>
    </row>
    <row r="18" spans="1:7">
      <c r="A18">
        <v>2565</v>
      </c>
      <c r="B18" t="s">
        <v>16</v>
      </c>
      <c r="C18" t="s">
        <v>8</v>
      </c>
      <c r="D18" t="s">
        <v>0</v>
      </c>
      <c r="E18">
        <f>1+1+3+7+67+120</f>
        <v>199</v>
      </c>
      <c r="F18" t="s">
        <v>6</v>
      </c>
      <c r="G18" t="s">
        <v>10</v>
      </c>
    </row>
    <row r="19" spans="1:7">
      <c r="A19">
        <v>2565</v>
      </c>
      <c r="B19" t="s">
        <v>17</v>
      </c>
      <c r="C19" t="s">
        <v>8</v>
      </c>
      <c r="D19" t="s">
        <v>0</v>
      </c>
      <c r="E19">
        <f>7+26+1</f>
        <v>34</v>
      </c>
      <c r="F19" t="s">
        <v>6</v>
      </c>
      <c r="G19" t="s">
        <v>10</v>
      </c>
    </row>
    <row r="20" spans="1:7">
      <c r="A20">
        <v>2565</v>
      </c>
      <c r="B20" t="s">
        <v>18</v>
      </c>
      <c r="C20" t="s">
        <v>8</v>
      </c>
      <c r="D20" t="s">
        <v>0</v>
      </c>
      <c r="E20">
        <f>1+1+3+11+46+13</f>
        <v>75</v>
      </c>
      <c r="F20" t="s">
        <v>6</v>
      </c>
      <c r="G20" t="s">
        <v>10</v>
      </c>
    </row>
    <row r="21" spans="1:7">
      <c r="A21">
        <v>2565</v>
      </c>
      <c r="B21" t="s">
        <v>19</v>
      </c>
      <c r="C21" t="s">
        <v>8</v>
      </c>
      <c r="D21" t="s">
        <v>0</v>
      </c>
      <c r="E21">
        <f>2+3+16+14</f>
        <v>35</v>
      </c>
      <c r="F21" t="s">
        <v>6</v>
      </c>
      <c r="G21" t="s">
        <v>10</v>
      </c>
    </row>
    <row r="22" spans="1:7">
      <c r="A22">
        <v>2566</v>
      </c>
      <c r="B22" t="s">
        <v>9</v>
      </c>
      <c r="C22" t="s">
        <v>8</v>
      </c>
      <c r="D22" t="s">
        <v>0</v>
      </c>
      <c r="E22">
        <f>1+6+19+41+152+10</f>
        <v>229</v>
      </c>
      <c r="F22" t="s">
        <v>6</v>
      </c>
      <c r="G22" t="s">
        <v>10</v>
      </c>
    </row>
    <row r="23" spans="1:7">
      <c r="A23">
        <v>2566</v>
      </c>
      <c r="B23" t="s">
        <v>14</v>
      </c>
      <c r="C23" t="s">
        <v>8</v>
      </c>
      <c r="D23" t="s">
        <v>0</v>
      </c>
      <c r="E23">
        <f>2+3+3+14+55+140</f>
        <v>217</v>
      </c>
      <c r="F23" t="s">
        <v>6</v>
      </c>
      <c r="G23" t="s">
        <v>10</v>
      </c>
    </row>
    <row r="24" spans="1:7">
      <c r="A24">
        <v>2566</v>
      </c>
      <c r="B24" t="s">
        <v>13</v>
      </c>
      <c r="C24" t="s">
        <v>8</v>
      </c>
      <c r="D24" t="s">
        <v>0</v>
      </c>
      <c r="E24">
        <f>1+6+16+32+47+78+148+3</f>
        <v>331</v>
      </c>
      <c r="F24" t="s">
        <v>6</v>
      </c>
      <c r="G24" t="s">
        <v>10</v>
      </c>
    </row>
    <row r="25" spans="1:7">
      <c r="A25">
        <v>2566</v>
      </c>
      <c r="B25" t="s">
        <v>12</v>
      </c>
      <c r="C25" t="s">
        <v>8</v>
      </c>
      <c r="D25" t="s">
        <v>0</v>
      </c>
      <c r="E25">
        <f>1+1+12+16+24+50+169</f>
        <v>273</v>
      </c>
      <c r="F25" t="s">
        <v>6</v>
      </c>
      <c r="G25" t="s">
        <v>10</v>
      </c>
    </row>
    <row r="26" spans="1:7">
      <c r="A26">
        <v>2566</v>
      </c>
      <c r="B26" t="s">
        <v>15</v>
      </c>
      <c r="C26" t="s">
        <v>8</v>
      </c>
      <c r="D26" t="s">
        <v>0</v>
      </c>
      <c r="E26">
        <f>2+6+50+121+14</f>
        <v>193</v>
      </c>
      <c r="F26" t="s">
        <v>6</v>
      </c>
      <c r="G26" t="s">
        <v>10</v>
      </c>
    </row>
    <row r="27" spans="1:7">
      <c r="A27">
        <v>2566</v>
      </c>
      <c r="B27" t="s">
        <v>11</v>
      </c>
      <c r="C27" t="s">
        <v>8</v>
      </c>
      <c r="D27" t="s">
        <v>0</v>
      </c>
      <c r="E27">
        <f>1+3+8+5+32+185+15</f>
        <v>249</v>
      </c>
      <c r="F27" t="s">
        <v>6</v>
      </c>
      <c r="G27" t="s">
        <v>10</v>
      </c>
    </row>
    <row r="28" spans="1:7">
      <c r="A28">
        <v>2566</v>
      </c>
      <c r="B28" t="s">
        <v>16</v>
      </c>
      <c r="C28" t="s">
        <v>8</v>
      </c>
      <c r="D28" t="s">
        <v>0</v>
      </c>
      <c r="E28">
        <f>2+2+8+5+21+80+205+108</f>
        <v>431</v>
      </c>
      <c r="F28" t="s">
        <v>6</v>
      </c>
      <c r="G28" t="s">
        <v>10</v>
      </c>
    </row>
    <row r="29" spans="1:7">
      <c r="A29">
        <v>2566</v>
      </c>
      <c r="B29" t="s">
        <v>17</v>
      </c>
      <c r="C29" t="s">
        <v>8</v>
      </c>
      <c r="D29" t="s">
        <v>0</v>
      </c>
      <c r="E29">
        <f>1+15+45</f>
        <v>61</v>
      </c>
      <c r="F29" t="s">
        <v>6</v>
      </c>
      <c r="G29" t="s">
        <v>10</v>
      </c>
    </row>
    <row r="30" spans="1:7">
      <c r="A30">
        <v>2566</v>
      </c>
      <c r="B30" t="s">
        <v>18</v>
      </c>
      <c r="C30" t="s">
        <v>8</v>
      </c>
      <c r="D30" t="s">
        <v>0</v>
      </c>
      <c r="E30">
        <f>1+1+9+5+12+66+5</f>
        <v>99</v>
      </c>
      <c r="F30" t="s">
        <v>6</v>
      </c>
      <c r="G30" t="s">
        <v>10</v>
      </c>
    </row>
    <row r="31" spans="1:7">
      <c r="A31">
        <v>2566</v>
      </c>
      <c r="B31" t="s">
        <v>19</v>
      </c>
      <c r="C31" t="s">
        <v>8</v>
      </c>
      <c r="D31" t="s">
        <v>0</v>
      </c>
      <c r="E31">
        <f>3+3+6+17+32+2</f>
        <v>63</v>
      </c>
      <c r="F31" t="s">
        <v>6</v>
      </c>
      <c r="G31" t="s">
        <v>10</v>
      </c>
    </row>
    <row r="32" spans="1:7">
      <c r="A32" s="2">
        <v>2567</v>
      </c>
      <c r="B32" s="2" t="s">
        <v>9</v>
      </c>
      <c r="C32" t="s">
        <v>8</v>
      </c>
      <c r="D32" t="s">
        <v>0</v>
      </c>
      <c r="E32" s="2">
        <v>247</v>
      </c>
      <c r="F32" t="s">
        <v>6</v>
      </c>
      <c r="G32" t="s">
        <v>10</v>
      </c>
    </row>
    <row r="33" spans="1:7">
      <c r="A33" s="2">
        <v>2567</v>
      </c>
      <c r="B33" s="2" t="s">
        <v>21</v>
      </c>
      <c r="C33" t="s">
        <v>8</v>
      </c>
      <c r="D33" t="s">
        <v>0</v>
      </c>
      <c r="E33" s="2">
        <v>275</v>
      </c>
      <c r="F33" t="s">
        <v>6</v>
      </c>
      <c r="G33" t="s">
        <v>10</v>
      </c>
    </row>
    <row r="34" spans="1:7">
      <c r="A34" s="2">
        <v>2567</v>
      </c>
      <c r="B34" s="2" t="s">
        <v>13</v>
      </c>
      <c r="C34" t="s">
        <v>8</v>
      </c>
      <c r="D34" t="s">
        <v>0</v>
      </c>
      <c r="E34" s="2">
        <v>262</v>
      </c>
      <c r="F34" t="s">
        <v>6</v>
      </c>
      <c r="G34" t="s">
        <v>10</v>
      </c>
    </row>
    <row r="35" spans="1:7">
      <c r="A35" s="2">
        <v>2567</v>
      </c>
      <c r="B35" s="2" t="s">
        <v>12</v>
      </c>
      <c r="C35" t="s">
        <v>8</v>
      </c>
      <c r="D35" t="s">
        <v>0</v>
      </c>
      <c r="E35" s="2">
        <v>416</v>
      </c>
      <c r="F35" t="s">
        <v>6</v>
      </c>
      <c r="G35" t="s">
        <v>10</v>
      </c>
    </row>
    <row r="36" spans="1:7">
      <c r="A36" s="2">
        <v>2567</v>
      </c>
      <c r="B36" s="2" t="s">
        <v>22</v>
      </c>
      <c r="C36" t="s">
        <v>8</v>
      </c>
      <c r="D36" t="s">
        <v>0</v>
      </c>
      <c r="E36" s="2">
        <v>81</v>
      </c>
      <c r="F36" t="s">
        <v>6</v>
      </c>
      <c r="G36" t="s">
        <v>10</v>
      </c>
    </row>
    <row r="37" spans="1:7">
      <c r="A37" s="2">
        <v>2567</v>
      </c>
      <c r="B37" s="2" t="s">
        <v>11</v>
      </c>
      <c r="C37" t="s">
        <v>8</v>
      </c>
      <c r="D37" t="s">
        <v>0</v>
      </c>
      <c r="E37" s="2">
        <v>252</v>
      </c>
      <c r="F37" t="s">
        <v>6</v>
      </c>
      <c r="G37" t="s">
        <v>10</v>
      </c>
    </row>
    <row r="38" spans="1:7">
      <c r="A38" s="2">
        <v>2567</v>
      </c>
      <c r="B38" s="2" t="s">
        <v>16</v>
      </c>
      <c r="C38" t="s">
        <v>8</v>
      </c>
      <c r="D38" t="s">
        <v>0</v>
      </c>
      <c r="E38" s="2">
        <v>239</v>
      </c>
      <c r="F38" t="s">
        <v>6</v>
      </c>
      <c r="G38" t="s">
        <v>10</v>
      </c>
    </row>
    <row r="39" spans="1:7">
      <c r="A39" s="2">
        <v>2567</v>
      </c>
      <c r="B39" s="2" t="s">
        <v>23</v>
      </c>
      <c r="C39" t="s">
        <v>8</v>
      </c>
      <c r="D39" t="s">
        <v>0</v>
      </c>
      <c r="E39" s="2">
        <v>103</v>
      </c>
      <c r="F39" t="s">
        <v>6</v>
      </c>
      <c r="G39" t="s">
        <v>10</v>
      </c>
    </row>
    <row r="40" spans="1:7">
      <c r="A40" s="2">
        <v>2567</v>
      </c>
      <c r="B40" s="2" t="s">
        <v>18</v>
      </c>
      <c r="C40" t="s">
        <v>8</v>
      </c>
      <c r="D40" t="s">
        <v>0</v>
      </c>
      <c r="E40" s="2">
        <v>153</v>
      </c>
      <c r="F40" t="s">
        <v>6</v>
      </c>
      <c r="G40" t="s">
        <v>10</v>
      </c>
    </row>
    <row r="41" spans="1:7">
      <c r="A41" s="2">
        <v>2567</v>
      </c>
      <c r="B41" s="2" t="s">
        <v>24</v>
      </c>
      <c r="C41" t="s">
        <v>8</v>
      </c>
      <c r="D41" t="s">
        <v>0</v>
      </c>
      <c r="E41" s="2">
        <v>42</v>
      </c>
      <c r="F41" t="s">
        <v>6</v>
      </c>
      <c r="G41" t="s">
        <v>10</v>
      </c>
    </row>
    <row r="42" spans="1:7">
      <c r="A42" s="2">
        <v>2568</v>
      </c>
      <c r="B42" s="2" t="s">
        <v>9</v>
      </c>
      <c r="C42" t="s">
        <v>8</v>
      </c>
      <c r="D42" t="s">
        <v>0</v>
      </c>
      <c r="E42" s="2">
        <v>645</v>
      </c>
      <c r="F42" t="s">
        <v>6</v>
      </c>
      <c r="G42" t="s">
        <v>10</v>
      </c>
    </row>
    <row r="43" spans="1:7">
      <c r="A43" s="2">
        <v>2568</v>
      </c>
      <c r="B43" s="2" t="s">
        <v>21</v>
      </c>
      <c r="C43" t="s">
        <v>8</v>
      </c>
      <c r="D43" t="s">
        <v>0</v>
      </c>
      <c r="E43" s="2">
        <v>232</v>
      </c>
      <c r="F43" t="s">
        <v>6</v>
      </c>
      <c r="G43" t="s">
        <v>10</v>
      </c>
    </row>
    <row r="44" spans="1:7">
      <c r="A44" s="2">
        <v>2568</v>
      </c>
      <c r="B44" s="2" t="s">
        <v>13</v>
      </c>
      <c r="C44" t="s">
        <v>8</v>
      </c>
      <c r="D44" t="s">
        <v>0</v>
      </c>
      <c r="E44" s="2">
        <v>524</v>
      </c>
      <c r="F44" t="s">
        <v>6</v>
      </c>
      <c r="G44" t="s">
        <v>10</v>
      </c>
    </row>
    <row r="45" spans="1:7">
      <c r="A45" s="2">
        <v>2568</v>
      </c>
      <c r="B45" s="2" t="s">
        <v>12</v>
      </c>
      <c r="C45" t="s">
        <v>8</v>
      </c>
      <c r="D45" t="s">
        <v>0</v>
      </c>
      <c r="E45" s="2">
        <v>422</v>
      </c>
      <c r="F45" t="s">
        <v>6</v>
      </c>
      <c r="G45" t="s">
        <v>10</v>
      </c>
    </row>
    <row r="46" spans="1:7">
      <c r="A46" s="2">
        <v>2568</v>
      </c>
      <c r="B46" s="2" t="s">
        <v>22</v>
      </c>
      <c r="C46" t="s">
        <v>8</v>
      </c>
      <c r="D46" t="s">
        <v>0</v>
      </c>
      <c r="E46" s="2">
        <v>378</v>
      </c>
      <c r="F46" t="s">
        <v>6</v>
      </c>
      <c r="G46" t="s">
        <v>10</v>
      </c>
    </row>
    <row r="47" spans="1:7">
      <c r="A47" s="2">
        <v>2568</v>
      </c>
      <c r="B47" s="2" t="s">
        <v>11</v>
      </c>
      <c r="C47" t="s">
        <v>8</v>
      </c>
      <c r="D47" t="s">
        <v>0</v>
      </c>
      <c r="E47" s="4">
        <v>1790</v>
      </c>
      <c r="F47" t="s">
        <v>6</v>
      </c>
      <c r="G47" t="s">
        <v>10</v>
      </c>
    </row>
    <row r="48" spans="1:7">
      <c r="A48" s="2">
        <v>2568</v>
      </c>
      <c r="B48" s="2" t="s">
        <v>16</v>
      </c>
      <c r="C48" t="s">
        <v>8</v>
      </c>
      <c r="D48" t="s">
        <v>0</v>
      </c>
      <c r="E48" s="2">
        <v>942</v>
      </c>
      <c r="F48" t="s">
        <v>6</v>
      </c>
      <c r="G48" t="s">
        <v>10</v>
      </c>
    </row>
    <row r="49" spans="1:7">
      <c r="A49" s="2">
        <v>2568</v>
      </c>
      <c r="B49" s="2" t="s">
        <v>23</v>
      </c>
      <c r="C49" t="s">
        <v>8</v>
      </c>
      <c r="D49" t="s">
        <v>0</v>
      </c>
      <c r="E49" s="2">
        <v>161</v>
      </c>
      <c r="F49" t="s">
        <v>6</v>
      </c>
      <c r="G49" t="s">
        <v>10</v>
      </c>
    </row>
    <row r="50" spans="1:7">
      <c r="A50" s="2">
        <v>2568</v>
      </c>
      <c r="B50" s="2" t="s">
        <v>18</v>
      </c>
      <c r="C50" t="s">
        <v>8</v>
      </c>
      <c r="D50" t="s">
        <v>0</v>
      </c>
      <c r="E50" s="2">
        <v>566</v>
      </c>
      <c r="F50" t="s">
        <v>6</v>
      </c>
      <c r="G50" t="s">
        <v>10</v>
      </c>
    </row>
    <row r="51" spans="1:7">
      <c r="A51" s="2">
        <v>2568</v>
      </c>
      <c r="B51" s="2" t="s">
        <v>24</v>
      </c>
      <c r="C51" t="s">
        <v>8</v>
      </c>
      <c r="D51" t="s">
        <v>0</v>
      </c>
      <c r="E51" s="2">
        <v>78</v>
      </c>
      <c r="F51" t="s">
        <v>6</v>
      </c>
      <c r="G51" t="s">
        <v>10</v>
      </c>
    </row>
    <row r="52" spans="1:7">
      <c r="A52" s="2">
        <v>2569</v>
      </c>
      <c r="B52" s="2" t="s">
        <v>9</v>
      </c>
      <c r="C52" t="s">
        <v>8</v>
      </c>
      <c r="D52" t="s">
        <v>0</v>
      </c>
      <c r="E52" s="2">
        <v>0</v>
      </c>
      <c r="F52" t="s">
        <v>6</v>
      </c>
      <c r="G52" t="s">
        <v>10</v>
      </c>
    </row>
    <row r="53" spans="1:7">
      <c r="A53" s="2">
        <v>2569</v>
      </c>
      <c r="B53" s="2" t="s">
        <v>21</v>
      </c>
      <c r="C53" t="s">
        <v>8</v>
      </c>
      <c r="D53" t="s">
        <v>0</v>
      </c>
      <c r="E53" s="2">
        <v>69</v>
      </c>
      <c r="F53" t="s">
        <v>6</v>
      </c>
      <c r="G53" t="s">
        <v>10</v>
      </c>
    </row>
    <row r="54" spans="1:7">
      <c r="A54" s="2">
        <v>2569</v>
      </c>
      <c r="B54" s="2" t="s">
        <v>13</v>
      </c>
      <c r="C54" t="s">
        <v>8</v>
      </c>
      <c r="D54" t="s">
        <v>0</v>
      </c>
      <c r="E54" s="2">
        <v>91</v>
      </c>
      <c r="F54" t="s">
        <v>6</v>
      </c>
      <c r="G54" t="s">
        <v>10</v>
      </c>
    </row>
    <row r="55" spans="1:7">
      <c r="A55" s="2">
        <v>2569</v>
      </c>
      <c r="B55" s="2" t="s">
        <v>12</v>
      </c>
      <c r="C55" t="s">
        <v>8</v>
      </c>
      <c r="D55" t="s">
        <v>0</v>
      </c>
      <c r="E55" s="2">
        <v>61</v>
      </c>
      <c r="F55" t="s">
        <v>6</v>
      </c>
      <c r="G55" t="s">
        <v>10</v>
      </c>
    </row>
    <row r="56" spans="1:7">
      <c r="A56" s="2">
        <v>2569</v>
      </c>
      <c r="B56" s="2" t="s">
        <v>22</v>
      </c>
      <c r="C56" t="s">
        <v>8</v>
      </c>
      <c r="D56" t="s">
        <v>0</v>
      </c>
      <c r="E56" s="2">
        <v>31</v>
      </c>
      <c r="F56" t="s">
        <v>6</v>
      </c>
      <c r="G56" t="s">
        <v>10</v>
      </c>
    </row>
    <row r="57" spans="1:7">
      <c r="A57" s="2">
        <v>2569</v>
      </c>
      <c r="B57" s="2" t="s">
        <v>11</v>
      </c>
      <c r="C57" t="s">
        <v>8</v>
      </c>
      <c r="D57" t="s">
        <v>0</v>
      </c>
      <c r="E57" s="2">
        <v>47</v>
      </c>
      <c r="F57" t="s">
        <v>6</v>
      </c>
      <c r="G57" t="s">
        <v>10</v>
      </c>
    </row>
    <row r="58" spans="1:7">
      <c r="A58" s="2">
        <v>2569</v>
      </c>
      <c r="B58" s="2" t="s">
        <v>16</v>
      </c>
      <c r="C58" t="s">
        <v>8</v>
      </c>
      <c r="D58" t="s">
        <v>0</v>
      </c>
      <c r="E58" s="2">
        <v>69</v>
      </c>
      <c r="F58" t="s">
        <v>6</v>
      </c>
      <c r="G58" t="s">
        <v>10</v>
      </c>
    </row>
    <row r="59" spans="1:7">
      <c r="A59" s="2">
        <v>2569</v>
      </c>
      <c r="B59" s="2" t="s">
        <v>23</v>
      </c>
      <c r="C59" t="s">
        <v>8</v>
      </c>
      <c r="D59" t="s">
        <v>0</v>
      </c>
      <c r="E59" s="2">
        <v>5</v>
      </c>
      <c r="F59" t="s">
        <v>6</v>
      </c>
      <c r="G59" t="s">
        <v>10</v>
      </c>
    </row>
    <row r="60" spans="1:7">
      <c r="A60" s="2">
        <v>2569</v>
      </c>
      <c r="B60" s="2" t="s">
        <v>18</v>
      </c>
      <c r="C60" t="s">
        <v>8</v>
      </c>
      <c r="D60" t="s">
        <v>0</v>
      </c>
      <c r="E60" s="2">
        <v>16</v>
      </c>
      <c r="F60" t="s">
        <v>6</v>
      </c>
      <c r="G60" t="s">
        <v>10</v>
      </c>
    </row>
    <row r="61" spans="1:7">
      <c r="A61" s="2">
        <v>2569</v>
      </c>
      <c r="B61" s="2" t="s">
        <v>24</v>
      </c>
      <c r="C61" t="s">
        <v>8</v>
      </c>
      <c r="D61" t="s">
        <v>0</v>
      </c>
      <c r="E61" s="2">
        <v>5</v>
      </c>
      <c r="F61" t="s">
        <v>6</v>
      </c>
      <c r="G6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2024-02-27T04:15:31Z</dcterms:created>
  <dcterms:modified xsi:type="dcterms:W3CDTF">2026-08-28T08:29:19Z</dcterms:modified>
</cp:coreProperties>
</file>