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การท่องเที่ยวและกีฬาจังหวัดลำพูน\"/>
    </mc:Choice>
  </mc:AlternateContent>
  <xr:revisionPtr revIDLastSave="0" documentId="8_{DC7DED9E-D1CE-4242-AFA1-A75E1786D585}" xr6:coauthVersionLast="47" xr6:coauthVersionMax="47" xr10:uidLastSave="{00000000-0000-0000-0000-000000000000}"/>
  <bookViews>
    <workbookView xWindow="-108" yWindow="-108" windowWidth="23256" windowHeight="12456" xr2:uid="{CCDD2181-69B7-4D94-A53C-841367208CA7}"/>
  </bookViews>
  <sheets>
    <sheet name="dataset_67_34 ไตรมาส" sheetId="1" r:id="rId1"/>
  </sheets>
  <calcPr calcId="0"/>
</workbook>
</file>

<file path=xl/calcChain.xml><?xml version="1.0" encoding="utf-8"?>
<calcChain xmlns="http://schemas.openxmlformats.org/spreadsheetml/2006/main">
  <c r="D29" i="1" l="1"/>
  <c r="D28" i="1"/>
  <c r="D27" i="1"/>
  <c r="D26" i="1"/>
  <c r="E34" i="1"/>
  <c r="D34" i="1"/>
  <c r="E33" i="1"/>
  <c r="D33" i="1"/>
  <c r="E32" i="1"/>
  <c r="D32" i="1"/>
  <c r="E31" i="1"/>
  <c r="D31" i="1"/>
  <c r="E39" i="1"/>
  <c r="D39" i="1"/>
  <c r="E38" i="1"/>
  <c r="D38" i="1"/>
  <c r="E37" i="1"/>
  <c r="D37" i="1"/>
</calcChain>
</file>

<file path=xl/sharedStrings.xml><?xml version="1.0" encoding="utf-8"?>
<sst xmlns="http://schemas.openxmlformats.org/spreadsheetml/2006/main" count="93" uniqueCount="18">
  <si>
    <t>ไตรมาส</t>
  </si>
  <si>
    <t>เดือน</t>
  </si>
  <si>
    <t>Occupancy Rate</t>
  </si>
  <si>
    <t>%Change</t>
  </si>
  <si>
    <t>หน่วย</t>
  </si>
  <si>
    <t>มกราคม-มีนาคม</t>
  </si>
  <si>
    <t>-</t>
  </si>
  <si>
    <t>ร้อยละ</t>
  </si>
  <si>
    <t>เมษายน-มิถุนายน</t>
  </si>
  <si>
    <t>กรกฎาคม-กันยายน</t>
  </si>
  <si>
    <t>ตุลาคม-ธันวาคม</t>
  </si>
  <si>
    <t>รวมปี 2563</t>
  </si>
  <si>
    <t>รวมปี 2564</t>
  </si>
  <si>
    <t>รวมปี 2565</t>
  </si>
  <si>
    <t>รวมปี 2566</t>
  </si>
  <si>
    <t>ปี</t>
  </si>
  <si>
    <t>รวมปี 2567</t>
  </si>
  <si>
    <t>รวมปี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</si>
</sst>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F906-4B7F-4EED-83E2-5646FCD1A829}">
  <dimension ref="A1:F40"/>
  <sheetViews>
    <sheetView tabSelected="1" topLeftCell="A34" workbookViewId="0">
      <selection activeCell="F38" sqref="F38"/>
    </sheetView>
  </sheetViews>
  <sheetFormatPr defaultRowHeight="21"/>
  <cols>
    <col min="3" max="3" width="14.796875" bestFit="1" customWidth="1"/>
    <col min="4" max="4" width="19.5" style="1" customWidth="1"/>
    <col min="5" max="5" width="8.796875" style="1"/>
  </cols>
  <sheetData>
    <row r="1" spans="1:6">
      <c r="A1" t="s">
        <v>15</v>
      </c>
      <c r="B1" t="s">
        <v>0</v>
      </c>
      <c r="C1" t="s">
        <v>1</v>
      </c>
      <c r="D1" s="1" t="s">
        <v>2</v>
      </c>
      <c r="E1" s="1" t="s">
        <v>3</v>
      </c>
      <c r="F1" t="s">
        <v>4</v>
      </c>
    </row>
    <row r="2" spans="1:6">
      <c r="A2">
        <v>2561</v>
      </c>
      <c r="B2">
        <v>1</v>
      </c>
      <c r="C2" t="s">
        <v>5</v>
      </c>
      <c r="D2" s="1">
        <v>59.78</v>
      </c>
      <c r="E2" s="1" t="s">
        <v>6</v>
      </c>
      <c r="F2" t="s">
        <v>7</v>
      </c>
    </row>
    <row r="3" spans="1:6">
      <c r="A3">
        <v>2561</v>
      </c>
      <c r="B3">
        <v>2</v>
      </c>
      <c r="C3" t="s">
        <v>8</v>
      </c>
      <c r="D3" s="1">
        <v>55.98</v>
      </c>
      <c r="E3" s="1" t="s">
        <v>6</v>
      </c>
      <c r="F3" t="s">
        <v>7</v>
      </c>
    </row>
    <row r="4" spans="1:6">
      <c r="A4">
        <v>2561</v>
      </c>
      <c r="B4">
        <v>3</v>
      </c>
      <c r="C4" t="s">
        <v>9</v>
      </c>
      <c r="D4" s="1">
        <v>47.19</v>
      </c>
      <c r="E4" s="1" t="s">
        <v>6</v>
      </c>
      <c r="F4" t="s">
        <v>7</v>
      </c>
    </row>
    <row r="5" spans="1:6">
      <c r="A5">
        <v>2561</v>
      </c>
      <c r="B5">
        <v>4</v>
      </c>
      <c r="C5" t="s">
        <v>10</v>
      </c>
      <c r="D5" s="1">
        <v>57.7</v>
      </c>
      <c r="E5" s="1" t="s">
        <v>6</v>
      </c>
      <c r="F5" t="s">
        <v>7</v>
      </c>
    </row>
    <row r="6" spans="1:6">
      <c r="A6">
        <v>2562</v>
      </c>
      <c r="B6">
        <v>1</v>
      </c>
      <c r="C6" t="s">
        <v>5</v>
      </c>
      <c r="D6" s="1">
        <v>60.47</v>
      </c>
      <c r="E6" s="1">
        <v>0.69</v>
      </c>
      <c r="F6" t="s">
        <v>7</v>
      </c>
    </row>
    <row r="7" spans="1:6">
      <c r="A7">
        <v>2562</v>
      </c>
      <c r="B7">
        <v>2</v>
      </c>
      <c r="C7" t="s">
        <v>8</v>
      </c>
      <c r="D7" s="1">
        <v>56.08</v>
      </c>
      <c r="E7" s="1">
        <v>0.1</v>
      </c>
      <c r="F7" t="s">
        <v>7</v>
      </c>
    </row>
    <row r="8" spans="1:6">
      <c r="A8">
        <v>2562</v>
      </c>
      <c r="B8">
        <v>3</v>
      </c>
      <c r="C8" t="s">
        <v>9</v>
      </c>
      <c r="D8" s="1">
        <v>44.96</v>
      </c>
      <c r="E8" s="1">
        <v>-2.23</v>
      </c>
      <c r="F8" t="s">
        <v>7</v>
      </c>
    </row>
    <row r="9" spans="1:6">
      <c r="A9">
        <v>2562</v>
      </c>
      <c r="B9">
        <v>4</v>
      </c>
      <c r="C9" t="s">
        <v>10</v>
      </c>
      <c r="D9" s="1">
        <v>57.5</v>
      </c>
      <c r="E9" s="1">
        <v>-0.2</v>
      </c>
      <c r="F9" t="s">
        <v>7</v>
      </c>
    </row>
    <row r="10" spans="1:6">
      <c r="A10">
        <v>2562</v>
      </c>
      <c r="B10">
        <v>2562</v>
      </c>
      <c r="C10" t="s">
        <v>11</v>
      </c>
      <c r="D10" s="1">
        <v>54.75</v>
      </c>
      <c r="E10" s="1">
        <v>-0.41</v>
      </c>
      <c r="F10" t="s">
        <v>7</v>
      </c>
    </row>
    <row r="11" spans="1:6">
      <c r="A11">
        <v>2563</v>
      </c>
      <c r="B11">
        <v>1</v>
      </c>
      <c r="C11" t="s">
        <v>5</v>
      </c>
      <c r="D11" s="1">
        <v>45.88</v>
      </c>
      <c r="E11" s="1">
        <v>-14.59</v>
      </c>
      <c r="F11" t="s">
        <v>7</v>
      </c>
    </row>
    <row r="12" spans="1:6">
      <c r="A12">
        <v>2563</v>
      </c>
      <c r="B12">
        <v>2</v>
      </c>
      <c r="C12" t="s">
        <v>8</v>
      </c>
      <c r="D12" s="1">
        <v>8.49</v>
      </c>
      <c r="E12" s="1">
        <v>-47.59</v>
      </c>
      <c r="F12" t="s">
        <v>7</v>
      </c>
    </row>
    <row r="13" spans="1:6">
      <c r="A13">
        <v>2563</v>
      </c>
      <c r="B13">
        <v>3</v>
      </c>
      <c r="C13" t="s">
        <v>9</v>
      </c>
      <c r="D13" s="1">
        <v>36.65</v>
      </c>
      <c r="E13" s="1">
        <v>-8.31</v>
      </c>
      <c r="F13" t="s">
        <v>7</v>
      </c>
    </row>
    <row r="14" spans="1:6">
      <c r="A14">
        <v>2563</v>
      </c>
      <c r="B14">
        <v>4</v>
      </c>
      <c r="C14" t="s">
        <v>10</v>
      </c>
      <c r="D14" s="1">
        <v>46.63</v>
      </c>
      <c r="E14" s="1">
        <v>-10.87</v>
      </c>
      <c r="F14" t="s">
        <v>7</v>
      </c>
    </row>
    <row r="15" spans="1:6">
      <c r="A15">
        <v>2563</v>
      </c>
      <c r="B15">
        <v>2563</v>
      </c>
      <c r="C15" t="s">
        <v>11</v>
      </c>
      <c r="D15" s="1">
        <v>34.409999999999997</v>
      </c>
      <c r="E15" s="1">
        <v>-20.34</v>
      </c>
      <c r="F15" t="s">
        <v>7</v>
      </c>
    </row>
    <row r="16" spans="1:6">
      <c r="A16">
        <v>2564</v>
      </c>
      <c r="B16">
        <v>1</v>
      </c>
      <c r="C16" t="s">
        <v>5</v>
      </c>
      <c r="D16" s="1">
        <v>26.5</v>
      </c>
      <c r="E16" s="1">
        <v>-19.38</v>
      </c>
      <c r="F16" t="s">
        <v>7</v>
      </c>
    </row>
    <row r="17" spans="1:6">
      <c r="A17">
        <v>2564</v>
      </c>
      <c r="B17">
        <v>2</v>
      </c>
      <c r="C17" t="s">
        <v>8</v>
      </c>
      <c r="D17" s="1">
        <v>7.33</v>
      </c>
      <c r="E17" s="1">
        <v>-1.1599999999999999</v>
      </c>
      <c r="F17" t="s">
        <v>7</v>
      </c>
    </row>
    <row r="18" spans="1:6">
      <c r="A18">
        <v>2564</v>
      </c>
      <c r="B18">
        <v>3</v>
      </c>
      <c r="C18" t="s">
        <v>9</v>
      </c>
      <c r="D18" s="1">
        <v>5.85</v>
      </c>
      <c r="E18" s="1">
        <v>-30.8</v>
      </c>
      <c r="F18" t="s">
        <v>7</v>
      </c>
    </row>
    <row r="19" spans="1:6">
      <c r="A19">
        <v>2564</v>
      </c>
      <c r="B19">
        <v>4</v>
      </c>
      <c r="C19" t="s">
        <v>10</v>
      </c>
      <c r="D19" s="1">
        <v>33.19</v>
      </c>
      <c r="E19" s="1">
        <v>-13.44</v>
      </c>
      <c r="F19" t="s">
        <v>7</v>
      </c>
    </row>
    <row r="20" spans="1:6">
      <c r="A20">
        <v>2564</v>
      </c>
      <c r="B20">
        <v>2564</v>
      </c>
      <c r="C20" t="s">
        <v>12</v>
      </c>
      <c r="D20" s="1">
        <v>18.22</v>
      </c>
      <c r="E20" s="1">
        <v>-16.190000000000001</v>
      </c>
      <c r="F20" t="s">
        <v>7</v>
      </c>
    </row>
    <row r="21" spans="1:6">
      <c r="A21">
        <v>2565</v>
      </c>
      <c r="B21">
        <v>1</v>
      </c>
      <c r="C21" t="s">
        <v>5</v>
      </c>
      <c r="D21" s="1">
        <v>42.65</v>
      </c>
      <c r="E21" s="1">
        <v>16.149999999999999</v>
      </c>
      <c r="F21" t="s">
        <v>7</v>
      </c>
    </row>
    <row r="22" spans="1:6">
      <c r="A22">
        <v>2565</v>
      </c>
      <c r="B22">
        <v>2</v>
      </c>
      <c r="C22" t="s">
        <v>8</v>
      </c>
      <c r="D22" s="1">
        <v>41.64</v>
      </c>
      <c r="E22" s="1">
        <v>34.31</v>
      </c>
      <c r="F22" t="s">
        <v>7</v>
      </c>
    </row>
    <row r="23" spans="1:6">
      <c r="A23">
        <v>2565</v>
      </c>
      <c r="B23">
        <v>3</v>
      </c>
      <c r="C23" t="s">
        <v>9</v>
      </c>
      <c r="D23" s="1">
        <v>47.34</v>
      </c>
      <c r="E23" s="1">
        <v>41.49</v>
      </c>
      <c r="F23" t="s">
        <v>7</v>
      </c>
    </row>
    <row r="24" spans="1:6">
      <c r="A24">
        <v>2565</v>
      </c>
      <c r="B24">
        <v>4</v>
      </c>
      <c r="C24" t="s">
        <v>10</v>
      </c>
      <c r="D24" s="1">
        <v>61.42</v>
      </c>
      <c r="E24" s="1">
        <v>28.23</v>
      </c>
      <c r="F24" t="s">
        <v>7</v>
      </c>
    </row>
    <row r="25" spans="1:6">
      <c r="A25">
        <v>2565</v>
      </c>
      <c r="B25">
        <v>2565</v>
      </c>
      <c r="C25" t="s">
        <v>13</v>
      </c>
      <c r="D25" s="1">
        <v>48.26</v>
      </c>
      <c r="E25" s="1">
        <v>30.04</v>
      </c>
      <c r="F25" t="s">
        <v>7</v>
      </c>
    </row>
    <row r="26" spans="1:6">
      <c r="A26">
        <v>2566</v>
      </c>
      <c r="B26">
        <v>1</v>
      </c>
      <c r="C26" t="s">
        <v>5</v>
      </c>
      <c r="D26" s="1">
        <f>160.62/3</f>
        <v>53.54</v>
      </c>
      <c r="E26" s="1" t="s">
        <v>6</v>
      </c>
      <c r="F26" t="s">
        <v>7</v>
      </c>
    </row>
    <row r="27" spans="1:6">
      <c r="A27">
        <v>2566</v>
      </c>
      <c r="B27">
        <v>2</v>
      </c>
      <c r="C27" t="s">
        <v>8</v>
      </c>
      <c r="D27" s="1">
        <f>128.81/3</f>
        <v>42.936666666666667</v>
      </c>
      <c r="E27" s="1" t="s">
        <v>6</v>
      </c>
      <c r="F27" t="s">
        <v>7</v>
      </c>
    </row>
    <row r="28" spans="1:6">
      <c r="A28">
        <v>2566</v>
      </c>
      <c r="B28">
        <v>3</v>
      </c>
      <c r="C28" t="s">
        <v>9</v>
      </c>
      <c r="D28" s="1">
        <f>145.69/3</f>
        <v>48.563333333333333</v>
      </c>
      <c r="E28" s="1" t="s">
        <v>6</v>
      </c>
      <c r="F28" t="s">
        <v>7</v>
      </c>
    </row>
    <row r="29" spans="1:6">
      <c r="A29">
        <v>2566</v>
      </c>
      <c r="B29">
        <v>4</v>
      </c>
      <c r="C29" t="s">
        <v>10</v>
      </c>
      <c r="D29" s="1">
        <f>195.07/3</f>
        <v>65.023333333333326</v>
      </c>
      <c r="E29" s="1" t="s">
        <v>6</v>
      </c>
      <c r="F29" t="s">
        <v>7</v>
      </c>
    </row>
    <row r="30" spans="1:6">
      <c r="A30">
        <v>2566</v>
      </c>
      <c r="B30">
        <v>2566</v>
      </c>
      <c r="C30" t="s">
        <v>14</v>
      </c>
      <c r="D30" s="1">
        <v>52.52</v>
      </c>
      <c r="E30" s="1" t="s">
        <v>6</v>
      </c>
      <c r="F30" t="s">
        <v>7</v>
      </c>
    </row>
    <row r="31" spans="1:6">
      <c r="A31">
        <v>2567</v>
      </c>
      <c r="B31">
        <v>1</v>
      </c>
      <c r="C31" t="s">
        <v>5</v>
      </c>
      <c r="D31" s="1">
        <f>168.86/3</f>
        <v>56.286666666666669</v>
      </c>
      <c r="E31" s="1">
        <f>8.24/3</f>
        <v>2.7466666666666666</v>
      </c>
      <c r="F31" t="s">
        <v>7</v>
      </c>
    </row>
    <row r="32" spans="1:6">
      <c r="A32">
        <v>2567</v>
      </c>
      <c r="B32">
        <v>2</v>
      </c>
      <c r="C32" t="s">
        <v>8</v>
      </c>
      <c r="D32" s="1">
        <f>156.17/3</f>
        <v>52.056666666666665</v>
      </c>
      <c r="E32" s="1">
        <f>27.36/3</f>
        <v>9.1199999999999992</v>
      </c>
      <c r="F32" t="s">
        <v>7</v>
      </c>
    </row>
    <row r="33" spans="1:6">
      <c r="A33">
        <v>2567</v>
      </c>
      <c r="B33">
        <v>3</v>
      </c>
      <c r="C33" t="s">
        <v>9</v>
      </c>
      <c r="D33" s="1">
        <f>146.16/3</f>
        <v>48.72</v>
      </c>
      <c r="E33" s="1">
        <f>13.57/3</f>
        <v>4.5233333333333334</v>
      </c>
      <c r="F33" t="s">
        <v>7</v>
      </c>
    </row>
    <row r="34" spans="1:6">
      <c r="A34">
        <v>2567</v>
      </c>
      <c r="B34">
        <v>4</v>
      </c>
      <c r="C34" t="s">
        <v>10</v>
      </c>
      <c r="D34" s="1">
        <f>205.2/3</f>
        <v>68.399999999999991</v>
      </c>
      <c r="E34" s="1">
        <f>10.09/3</f>
        <v>3.3633333333333333</v>
      </c>
      <c r="F34" t="s">
        <v>7</v>
      </c>
    </row>
    <row r="35" spans="1:6">
      <c r="A35">
        <v>2567</v>
      </c>
      <c r="B35">
        <v>2567</v>
      </c>
      <c r="C35" t="s">
        <v>16</v>
      </c>
      <c r="D35" s="1">
        <v>56.37</v>
      </c>
      <c r="E35" s="1">
        <v>3.85</v>
      </c>
      <c r="F35" t="s">
        <v>7</v>
      </c>
    </row>
    <row r="36" spans="1:6">
      <c r="A36">
        <v>2568</v>
      </c>
      <c r="B36">
        <v>1</v>
      </c>
      <c r="C36" t="s">
        <v>5</v>
      </c>
      <c r="D36" s="1">
        <v>58.22</v>
      </c>
      <c r="E36" s="1">
        <v>3.45</v>
      </c>
      <c r="F36" t="s">
        <v>7</v>
      </c>
    </row>
    <row r="37" spans="1:6">
      <c r="A37">
        <v>2568</v>
      </c>
      <c r="B37">
        <v>2</v>
      </c>
      <c r="C37" t="s">
        <v>8</v>
      </c>
      <c r="D37" s="1">
        <f>156.16/3</f>
        <v>52.053333333333335</v>
      </c>
      <c r="E37" s="1">
        <f>13.62/3</f>
        <v>4.54</v>
      </c>
      <c r="F37" t="s">
        <v>7</v>
      </c>
    </row>
    <row r="38" spans="1:6">
      <c r="A38">
        <v>2568</v>
      </c>
      <c r="B38">
        <v>3</v>
      </c>
      <c r="C38" t="s">
        <v>9</v>
      </c>
      <c r="D38" s="1">
        <f>141.5/3</f>
        <v>47.166666666666664</v>
      </c>
      <c r="E38" s="1">
        <f>27.93/3</f>
        <v>9.31</v>
      </c>
      <c r="F38" t="s">
        <v>7</v>
      </c>
    </row>
    <row r="39" spans="1:6">
      <c r="A39">
        <v>2568</v>
      </c>
      <c r="B39">
        <v>4</v>
      </c>
      <c r="C39" t="s">
        <v>10</v>
      </c>
      <c r="D39" s="1">
        <f>175.77/3</f>
        <v>58.59</v>
      </c>
      <c r="E39" s="1">
        <f>6.92/3</f>
        <v>2.3066666666666666</v>
      </c>
      <c r="F39" t="s">
        <v>7</v>
      </c>
    </row>
    <row r="40" spans="1:6">
      <c r="A40">
        <v>2568</v>
      </c>
      <c r="B40">
        <v>2568</v>
      </c>
      <c r="C40" t="s">
        <v>17</v>
      </c>
      <c r="D40" s="1">
        <v>56.09</v>
      </c>
      <c r="E40" s="1">
        <v>3.57</v>
      </c>
      <c r="F4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dataset_67_34 ไตรมาส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2026-03-24T03:30:38Z</dcterms:created>
  <dcterms:modified xsi:type="dcterms:W3CDTF">2026-03-24T03:30:46Z</dcterms:modified>
</cp:coreProperties>
</file>