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 2567\ข้อมูล อัพ\ประเด็นยุทธศาสตร์ที่ 3 โลจิติก\data\"/>
    </mc:Choice>
  </mc:AlternateContent>
  <xr:revisionPtr revIDLastSave="0" documentId="13_ncr:1_{FAE89FF5-44A1-4082-8018-E8B5E9E3B85D}" xr6:coauthVersionLast="47" xr6:coauthVersionMax="47" xr10:uidLastSave="{00000000-0000-0000-0000-000000000000}"/>
  <bookViews>
    <workbookView xWindow="-120" yWindow="-120" windowWidth="20730" windowHeight="11160" xr2:uid="{F8FEBC6B-10A8-49E4-810E-2C3A7904866F}"/>
  </bookViews>
  <sheets>
    <sheet name="Dataset_31_3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8" i="1" l="1"/>
  <c r="L16" i="1"/>
  <c r="L12" i="1"/>
  <c r="L7" i="1"/>
  <c r="L3" i="1"/>
  <c r="L2" i="1"/>
</calcChain>
</file>

<file path=xl/sharedStrings.xml><?xml version="1.0" encoding="utf-8"?>
<sst xmlns="http://schemas.openxmlformats.org/spreadsheetml/2006/main" count="61" uniqueCount="23">
  <si>
    <t>อำเภอเมืองสุราษฎร์ธานี</t>
  </si>
  <si>
    <t>-</t>
  </si>
  <si>
    <t>อำเภอกาญจนดิษฐ์</t>
  </si>
  <si>
    <t>อำเภอดอนสัก</t>
  </si>
  <si>
    <t>อำเภอเกาะสมุย</t>
  </si>
  <si>
    <t>อำเภอเกาะพะงัน</t>
  </si>
  <si>
    <t>อำเภอไชยา</t>
  </si>
  <si>
    <t>อำเภอท่าชนะ</t>
  </si>
  <si>
    <t>อำเภอคีรีรัฐนิคม</t>
  </si>
  <si>
    <t>อำเภอบ้านตาขุน</t>
  </si>
  <si>
    <t>อำเภอพนม</t>
  </si>
  <si>
    <t>อำเภอท่าฉาง</t>
  </si>
  <si>
    <t>อำเภอบ้านนาสาร</t>
  </si>
  <si>
    <t>อำเภอบ้านนาเดิม</t>
  </si>
  <si>
    <t>อำเภอเคียนซา</t>
  </si>
  <si>
    <t>อำเภอเวียงสระ</t>
  </si>
  <si>
    <t>อำเภอพระแสง</t>
  </si>
  <si>
    <t>อำเภอพุนพิน</t>
  </si>
  <si>
    <t>อำเภอชัยบุรี</t>
  </si>
  <si>
    <r>
      <t xml:space="preserve">อำเภอวิภาวดี </t>
    </r>
    <r>
      <rPr>
        <sz val="11"/>
        <color indexed="8"/>
        <rFont val="Tahoma"/>
        <family val="2"/>
        <charset val="222"/>
      </rPr>
      <t/>
    </r>
  </si>
  <si>
    <t>หน่วย</t>
  </si>
  <si>
    <t>ราย</t>
  </si>
  <si>
    <t>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</si>
</sst>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0_ ;\-#,##0.00\ "/>
  </numFmts>
  <fonts count="9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  <charset val="222"/>
    </font>
    <font>
      <b/>
      <sz val="11"/>
      <color rgb="FFFA7D00"/>
      <name val="Tahoma"/>
      <family val="2"/>
      <charset val="222"/>
      <scheme val="minor"/>
    </font>
    <font>
      <sz val="11"/>
      <color indexed="8"/>
      <name val="Tahoma"/>
      <family val="2"/>
      <charset val="222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indexed="8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4" fillId="2" borderId="1" applyNumberFormat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0" fontId="3" fillId="0" borderId="2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" fontId="3" fillId="0" borderId="2" xfId="3" applyNumberFormat="1" applyFont="1" applyBorder="1" applyAlignment="1">
      <alignment horizontal="center" vertical="center"/>
    </xf>
    <xf numFmtId="4" fontId="3" fillId="0" borderId="2" xfId="1" applyNumberFormat="1" applyFont="1" applyBorder="1" applyAlignment="1">
      <alignment horizontal="center" vertical="center"/>
    </xf>
    <xf numFmtId="4" fontId="3" fillId="3" borderId="2" xfId="1" applyNumberFormat="1" applyFont="1" applyFill="1" applyBorder="1" applyAlignment="1">
      <alignment horizontal="center" vertical="center"/>
    </xf>
    <xf numFmtId="4" fontId="3" fillId="0" borderId="2" xfId="4" applyNumberFormat="1" applyFont="1" applyBorder="1" applyAlignment="1">
      <alignment horizontal="center" vertical="center"/>
    </xf>
    <xf numFmtId="4" fontId="3" fillId="0" borderId="4" xfId="3" applyNumberFormat="1" applyFont="1" applyBorder="1" applyAlignment="1">
      <alignment horizontal="center" vertical="center"/>
    </xf>
    <xf numFmtId="4" fontId="3" fillId="0" borderId="4" xfId="3" quotePrefix="1" applyNumberFormat="1" applyFont="1" applyBorder="1" applyAlignment="1">
      <alignment horizontal="center" vertical="center"/>
    </xf>
    <xf numFmtId="4" fontId="3" fillId="0" borderId="4" xfId="1" applyNumberFormat="1" applyFont="1" applyBorder="1" applyAlignment="1">
      <alignment horizontal="center" vertical="center"/>
    </xf>
    <xf numFmtId="4" fontId="3" fillId="3" borderId="4" xfId="1" applyNumberFormat="1" applyFont="1" applyFill="1" applyBorder="1" applyAlignment="1">
      <alignment horizontal="center" vertical="center"/>
    </xf>
    <xf numFmtId="4" fontId="3" fillId="0" borderId="2" xfId="3" quotePrefix="1" applyNumberFormat="1" applyFont="1" applyBorder="1" applyAlignment="1">
      <alignment horizontal="center" vertical="center"/>
    </xf>
    <xf numFmtId="187" fontId="7" fillId="0" borderId="3" xfId="2" applyNumberFormat="1" applyFont="1" applyFill="1" applyBorder="1" applyAlignment="1">
      <alignment horizontal="center" vertical="center"/>
    </xf>
    <xf numFmtId="187" fontId="8" fillId="4" borderId="7" xfId="0" applyNumberFormat="1" applyFont="1" applyFill="1" applyBorder="1" applyAlignment="1">
      <alignment horizontal="center" vertical="center"/>
    </xf>
    <xf numFmtId="187" fontId="7" fillId="0" borderId="5" xfId="2" applyNumberFormat="1" applyFont="1" applyFill="1" applyBorder="1" applyAlignment="1">
      <alignment horizontal="center" vertical="center"/>
    </xf>
    <xf numFmtId="187" fontId="7" fillId="0" borderId="6" xfId="2" applyNumberFormat="1" applyFont="1" applyFill="1" applyBorder="1" applyAlignment="1">
      <alignment horizontal="center" vertical="center"/>
    </xf>
  </cellXfs>
  <cellStyles count="5">
    <cellStyle name="การคำนวณ" xfId="2" builtinId="22"/>
    <cellStyle name="จุลภาค" xfId="1" builtinId="3"/>
    <cellStyle name="จุลภาค 2" xfId="4" xr:uid="{9AE584C3-DFBF-40FF-A94B-4C1860254BFF}"/>
    <cellStyle name="ปกติ" xfId="0" builtinId="0"/>
    <cellStyle name="ปกติ 2" xfId="3" xr:uid="{A08577E5-E764-4B51-897F-9AB29324D4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9DA26-0F9E-4AFA-9B8F-5C5C86294DFB}">
  <sheetPr>
    <tabColor rgb="FFFFFF00"/>
    <pageSetUpPr fitToPage="1"/>
  </sheetPr>
  <dimension ref="A1:L20"/>
  <sheetViews>
    <sheetView tabSelected="1" workbookViewId="0">
      <selection sqref="A1:XFD1"/>
    </sheetView>
  </sheetViews>
  <sheetFormatPr defaultRowHeight="14.25" x14ac:dyDescent="0.2"/>
  <cols>
    <col min="1" max="1" width="25.5" customWidth="1"/>
    <col min="2" max="2" width="9.625" customWidth="1"/>
    <col min="3" max="9" width="11.875" customWidth="1"/>
    <col min="10" max="10" width="15.75" customWidth="1"/>
    <col min="11" max="11" width="18" customWidth="1"/>
    <col min="12" max="12" width="13.75" bestFit="1" customWidth="1"/>
  </cols>
  <sheetData>
    <row r="1" spans="1:12" s="6" customFormat="1" ht="27" customHeight="1" x14ac:dyDescent="0.2">
      <c r="A1" s="5" t="s">
        <v>22</v>
      </c>
      <c r="B1" s="4" t="s">
        <v>20</v>
      </c>
      <c r="C1" s="4">
        <v>2557</v>
      </c>
      <c r="D1" s="4">
        <v>2558</v>
      </c>
      <c r="E1" s="4">
        <v>2559</v>
      </c>
      <c r="F1" s="4">
        <v>2560</v>
      </c>
      <c r="G1" s="4">
        <v>2561</v>
      </c>
      <c r="H1" s="4">
        <v>2562</v>
      </c>
      <c r="I1" s="4">
        <v>2563</v>
      </c>
      <c r="J1" s="4">
        <v>2564</v>
      </c>
      <c r="K1" s="4">
        <v>2565</v>
      </c>
      <c r="L1" s="4">
        <v>2566</v>
      </c>
    </row>
    <row r="2" spans="1:12" ht="21.6" customHeight="1" x14ac:dyDescent="0.2">
      <c r="A2" s="1" t="s">
        <v>0</v>
      </c>
      <c r="B2" s="3" t="s">
        <v>21</v>
      </c>
      <c r="C2" s="7" t="s">
        <v>1</v>
      </c>
      <c r="D2" s="7">
        <v>256.18900000000002</v>
      </c>
      <c r="E2" s="7">
        <v>159.09</v>
      </c>
      <c r="F2" s="8">
        <v>375.84</v>
      </c>
      <c r="G2" s="8">
        <v>375.87931788999998</v>
      </c>
      <c r="H2" s="9">
        <v>167.5</v>
      </c>
      <c r="I2" s="9">
        <v>167.5</v>
      </c>
      <c r="J2" s="10">
        <v>180898672</v>
      </c>
      <c r="K2" s="16">
        <v>374668437.17000002</v>
      </c>
      <c r="L2" s="17">
        <f>397203212.81+50270.39</f>
        <v>397253483.19999999</v>
      </c>
    </row>
    <row r="3" spans="1:12" ht="21.6" customHeight="1" x14ac:dyDescent="0.2">
      <c r="A3" s="1" t="s">
        <v>2</v>
      </c>
      <c r="B3" s="3" t="s">
        <v>21</v>
      </c>
      <c r="C3" s="7" t="s">
        <v>1</v>
      </c>
      <c r="D3" s="7">
        <v>141.245</v>
      </c>
      <c r="E3" s="7">
        <v>80.900000000000006</v>
      </c>
      <c r="F3" s="8">
        <v>196.28</v>
      </c>
      <c r="G3" s="8">
        <v>196.28901655999999</v>
      </c>
      <c r="H3" s="9">
        <v>91.07</v>
      </c>
      <c r="I3" s="9">
        <v>91.07</v>
      </c>
      <c r="J3" s="10">
        <v>91125497</v>
      </c>
      <c r="K3" s="16">
        <v>220450657.19999999</v>
      </c>
      <c r="L3" s="17">
        <f>234105771.33+59245.68</f>
        <v>234165017.01000002</v>
      </c>
    </row>
    <row r="4" spans="1:12" ht="21.6" customHeight="1" x14ac:dyDescent="0.2">
      <c r="A4" s="1" t="s">
        <v>3</v>
      </c>
      <c r="B4" s="3" t="s">
        <v>21</v>
      </c>
      <c r="C4" s="7" t="s">
        <v>1</v>
      </c>
      <c r="D4" s="7">
        <v>33.741</v>
      </c>
      <c r="E4" s="7">
        <v>25.97</v>
      </c>
      <c r="F4" s="8">
        <v>67.680000000000007</v>
      </c>
      <c r="G4" s="8">
        <v>33.640650590000007</v>
      </c>
      <c r="H4" s="9">
        <v>21.61</v>
      </c>
      <c r="I4" s="9">
        <v>21.61</v>
      </c>
      <c r="J4" s="10">
        <v>21634407</v>
      </c>
      <c r="K4" s="16">
        <v>44700987.600000001</v>
      </c>
      <c r="L4" s="17">
        <v>49189261.939999998</v>
      </c>
    </row>
    <row r="5" spans="1:12" ht="21.6" customHeight="1" x14ac:dyDescent="0.2">
      <c r="A5" s="1" t="s">
        <v>4</v>
      </c>
      <c r="B5" s="3" t="s">
        <v>21</v>
      </c>
      <c r="C5" s="7" t="s">
        <v>1</v>
      </c>
      <c r="D5" s="7">
        <v>326.97899999999998</v>
      </c>
      <c r="E5" s="7">
        <v>209.66</v>
      </c>
      <c r="F5" s="8">
        <v>472.06</v>
      </c>
      <c r="G5" s="8">
        <v>472.07384289999999</v>
      </c>
      <c r="H5" s="9">
        <v>308.01</v>
      </c>
      <c r="I5" s="9">
        <v>308.01</v>
      </c>
      <c r="J5" s="10">
        <v>198468169</v>
      </c>
      <c r="K5" s="16">
        <v>354698658.77999997</v>
      </c>
      <c r="L5" s="17">
        <v>460907855.85000002</v>
      </c>
    </row>
    <row r="6" spans="1:12" ht="21.6" customHeight="1" x14ac:dyDescent="0.2">
      <c r="A6" s="1" t="s">
        <v>5</v>
      </c>
      <c r="B6" s="3" t="s">
        <v>21</v>
      </c>
      <c r="C6" s="7" t="s">
        <v>1</v>
      </c>
      <c r="D6" s="7">
        <v>11.207000000000001</v>
      </c>
      <c r="E6" s="7">
        <v>11.13</v>
      </c>
      <c r="F6" s="8">
        <v>34.46</v>
      </c>
      <c r="G6" s="8">
        <v>67.703475480000009</v>
      </c>
      <c r="H6" s="9">
        <v>29.61</v>
      </c>
      <c r="I6" s="9">
        <v>29.61</v>
      </c>
      <c r="J6" s="10">
        <v>11251647</v>
      </c>
      <c r="K6" s="16">
        <v>42240292.960000001</v>
      </c>
      <c r="L6" s="17">
        <v>88460086.680000007</v>
      </c>
    </row>
    <row r="7" spans="1:12" ht="21.6" customHeight="1" x14ac:dyDescent="0.2">
      <c r="A7" s="1" t="s">
        <v>6</v>
      </c>
      <c r="B7" s="3" t="s">
        <v>21</v>
      </c>
      <c r="C7" s="7" t="s">
        <v>1</v>
      </c>
      <c r="D7" s="7">
        <v>13.555</v>
      </c>
      <c r="E7" s="7">
        <v>9.77</v>
      </c>
      <c r="F7" s="8">
        <v>22.46</v>
      </c>
      <c r="G7" s="8">
        <v>45.453981499999998</v>
      </c>
      <c r="H7" s="9">
        <v>6.52</v>
      </c>
      <c r="I7" s="9">
        <v>6.52</v>
      </c>
      <c r="J7" s="10">
        <v>6532150</v>
      </c>
      <c r="K7" s="16">
        <v>48994653.460000001</v>
      </c>
      <c r="L7" s="17">
        <f>49085426.87+64340.07</f>
        <v>49149766.939999998</v>
      </c>
    </row>
    <row r="8" spans="1:12" ht="21.6" customHeight="1" x14ac:dyDescent="0.2">
      <c r="A8" s="2" t="s">
        <v>7</v>
      </c>
      <c r="B8" s="3" t="s">
        <v>21</v>
      </c>
      <c r="C8" s="11" t="s">
        <v>1</v>
      </c>
      <c r="D8" s="12" t="s">
        <v>1</v>
      </c>
      <c r="E8" s="11">
        <v>2.2999999999999998</v>
      </c>
      <c r="F8" s="13">
        <v>5.66</v>
      </c>
      <c r="G8" s="13">
        <v>27.384584929999999</v>
      </c>
      <c r="H8" s="14">
        <v>4.12</v>
      </c>
      <c r="I8" s="14">
        <v>4.12</v>
      </c>
      <c r="J8" s="10">
        <v>4133626</v>
      </c>
      <c r="K8" s="16">
        <v>27896951.16</v>
      </c>
      <c r="L8" s="17">
        <v>30076455.16</v>
      </c>
    </row>
    <row r="9" spans="1:12" ht="21.6" customHeight="1" x14ac:dyDescent="0.2">
      <c r="A9" s="1" t="s">
        <v>8</v>
      </c>
      <c r="B9" s="3" t="s">
        <v>21</v>
      </c>
      <c r="C9" s="7" t="s">
        <v>1</v>
      </c>
      <c r="D9" s="7">
        <v>21.468</v>
      </c>
      <c r="E9" s="7">
        <v>15.91</v>
      </c>
      <c r="F9" s="8">
        <v>45.44</v>
      </c>
      <c r="G9" s="8">
        <v>34.473569490000003</v>
      </c>
      <c r="H9" s="9">
        <v>12.93</v>
      </c>
      <c r="I9" s="9">
        <v>12.93</v>
      </c>
      <c r="J9" s="10">
        <v>12985148</v>
      </c>
      <c r="K9" s="16">
        <v>32469330.579999998</v>
      </c>
      <c r="L9" s="17">
        <v>39383870.049999997</v>
      </c>
    </row>
    <row r="10" spans="1:12" ht="21.6" customHeight="1" x14ac:dyDescent="0.2">
      <c r="A10" s="1" t="s">
        <v>9</v>
      </c>
      <c r="B10" s="3" t="s">
        <v>21</v>
      </c>
      <c r="C10" s="7" t="s">
        <v>1</v>
      </c>
      <c r="D10" s="7">
        <v>214.34899999999999</v>
      </c>
      <c r="E10" s="7">
        <v>14.45</v>
      </c>
      <c r="F10" s="8">
        <v>33.630000000000003</v>
      </c>
      <c r="G10" s="8">
        <v>7.9799020299999999</v>
      </c>
      <c r="H10" s="9">
        <v>0.3</v>
      </c>
      <c r="I10" s="9">
        <v>0.3</v>
      </c>
      <c r="J10" s="10">
        <v>311098</v>
      </c>
      <c r="K10" s="16">
        <v>9241611.2799999993</v>
      </c>
      <c r="L10" s="17">
        <v>9954686.3699999992</v>
      </c>
    </row>
    <row r="11" spans="1:12" ht="21.6" customHeight="1" x14ac:dyDescent="0.2">
      <c r="A11" s="1" t="s">
        <v>10</v>
      </c>
      <c r="B11" s="3" t="s">
        <v>21</v>
      </c>
      <c r="C11" s="7" t="s">
        <v>1</v>
      </c>
      <c r="D11" s="7">
        <v>29.207999999999998</v>
      </c>
      <c r="E11" s="7">
        <v>23.5</v>
      </c>
      <c r="F11" s="8">
        <v>62.63</v>
      </c>
      <c r="G11" s="8">
        <v>22.50620546</v>
      </c>
      <c r="H11" s="9">
        <v>79.680000000000007</v>
      </c>
      <c r="I11" s="9">
        <v>79.680000000000007</v>
      </c>
      <c r="J11" s="10">
        <v>79837126</v>
      </c>
      <c r="K11" s="16">
        <v>26031308.07</v>
      </c>
      <c r="L11" s="17">
        <v>24049721.940000001</v>
      </c>
    </row>
    <row r="12" spans="1:12" ht="21.6" customHeight="1" x14ac:dyDescent="0.2">
      <c r="A12" s="1" t="s">
        <v>11</v>
      </c>
      <c r="B12" s="3" t="s">
        <v>21</v>
      </c>
      <c r="C12" s="7" t="s">
        <v>1</v>
      </c>
      <c r="D12" s="7">
        <v>14.75</v>
      </c>
      <c r="E12" s="7">
        <v>9.77</v>
      </c>
      <c r="F12" s="8">
        <v>27.37</v>
      </c>
      <c r="G12" s="8">
        <v>62.839349640000002</v>
      </c>
      <c r="H12" s="9">
        <v>38.11</v>
      </c>
      <c r="I12" s="9">
        <v>38.11</v>
      </c>
      <c r="J12" s="10">
        <v>39257154</v>
      </c>
      <c r="K12" s="16">
        <v>73042387.200000003</v>
      </c>
      <c r="L12" s="17">
        <f>74854015.25+532.03</f>
        <v>74854547.280000001</v>
      </c>
    </row>
    <row r="13" spans="1:12" ht="21.6" customHeight="1" x14ac:dyDescent="0.2">
      <c r="A13" s="1" t="s">
        <v>12</v>
      </c>
      <c r="B13" s="3" t="s">
        <v>21</v>
      </c>
      <c r="C13" s="7" t="s">
        <v>1</v>
      </c>
      <c r="D13" s="7">
        <v>4.0140000000000002</v>
      </c>
      <c r="E13" s="7">
        <v>3.47</v>
      </c>
      <c r="F13" s="8">
        <v>7.97</v>
      </c>
      <c r="G13" s="8">
        <v>27.975939199999999</v>
      </c>
      <c r="H13" s="9">
        <v>1.1299999999999999</v>
      </c>
      <c r="I13" s="9">
        <v>1.1299999999999999</v>
      </c>
      <c r="J13" s="10">
        <v>1149510</v>
      </c>
      <c r="K13" s="16">
        <v>42212987.689999998</v>
      </c>
      <c r="L13" s="17">
        <v>40829043.890000001</v>
      </c>
    </row>
    <row r="14" spans="1:12" ht="21.6" customHeight="1" x14ac:dyDescent="0.2">
      <c r="A14" s="1" t="s">
        <v>13</v>
      </c>
      <c r="B14" s="3" t="s">
        <v>21</v>
      </c>
      <c r="C14" s="7" t="s">
        <v>1</v>
      </c>
      <c r="D14" s="7">
        <v>26.992999999999999</v>
      </c>
      <c r="E14" s="7">
        <v>13.93</v>
      </c>
      <c r="F14" s="8">
        <v>35.17</v>
      </c>
      <c r="G14" s="8">
        <v>35.189864899999996</v>
      </c>
      <c r="H14" s="9">
        <v>59.37</v>
      </c>
      <c r="I14" s="9">
        <v>59.37</v>
      </c>
      <c r="J14" s="10">
        <v>64124164</v>
      </c>
      <c r="K14" s="16">
        <v>126950640.06</v>
      </c>
      <c r="L14" s="17">
        <v>143679562.97</v>
      </c>
    </row>
    <row r="15" spans="1:12" ht="21.6" customHeight="1" x14ac:dyDescent="0.2">
      <c r="A15" s="1" t="s">
        <v>14</v>
      </c>
      <c r="B15" s="3" t="s">
        <v>21</v>
      </c>
      <c r="C15" s="7" t="s">
        <v>1</v>
      </c>
      <c r="D15" s="7">
        <v>19.635999999999999</v>
      </c>
      <c r="E15" s="7">
        <v>12.13</v>
      </c>
      <c r="F15" s="8">
        <v>27.97</v>
      </c>
      <c r="G15" s="8">
        <v>22.46482748</v>
      </c>
      <c r="H15" s="9">
        <v>9.8699999999999992</v>
      </c>
      <c r="I15" s="9">
        <v>9.8699999999999992</v>
      </c>
      <c r="J15" s="10">
        <v>10167273</v>
      </c>
      <c r="K15" s="16">
        <v>21187249.59</v>
      </c>
      <c r="L15" s="17">
        <v>22451858.289999999</v>
      </c>
    </row>
    <row r="16" spans="1:12" ht="21.6" customHeight="1" x14ac:dyDescent="0.2">
      <c r="A16" s="1" t="s">
        <v>15</v>
      </c>
      <c r="B16" s="3" t="s">
        <v>21</v>
      </c>
      <c r="C16" s="7" t="s">
        <v>1</v>
      </c>
      <c r="D16" s="7">
        <v>9.125</v>
      </c>
      <c r="E16" s="7">
        <v>7.37</v>
      </c>
      <c r="F16" s="8">
        <v>22.5</v>
      </c>
      <c r="G16" s="8">
        <v>271.11706018000001</v>
      </c>
      <c r="H16" s="9">
        <v>233.4</v>
      </c>
      <c r="I16" s="9">
        <v>233.4</v>
      </c>
      <c r="J16" s="10">
        <v>235736819</v>
      </c>
      <c r="K16" s="16">
        <v>229204743.44999999</v>
      </c>
      <c r="L16" s="17">
        <f>257297097.49+59891.34</f>
        <v>257356988.83000001</v>
      </c>
    </row>
    <row r="17" spans="1:12" ht="21.6" customHeight="1" x14ac:dyDescent="0.2">
      <c r="A17" s="1" t="s">
        <v>16</v>
      </c>
      <c r="B17" s="3" t="s">
        <v>21</v>
      </c>
      <c r="C17" s="7" t="s">
        <v>1</v>
      </c>
      <c r="D17" s="7">
        <v>19.823</v>
      </c>
      <c r="E17" s="7">
        <v>15.08</v>
      </c>
      <c r="F17" s="8">
        <v>45.32</v>
      </c>
      <c r="G17" s="8">
        <v>45.328153790000002</v>
      </c>
      <c r="H17" s="9">
        <v>23.51</v>
      </c>
      <c r="I17" s="9">
        <v>23.51</v>
      </c>
      <c r="J17" s="10">
        <v>24682278</v>
      </c>
      <c r="K17" s="18">
        <v>64408372.509999998</v>
      </c>
      <c r="L17" s="17">
        <v>73444204.140000001</v>
      </c>
    </row>
    <row r="18" spans="1:12" ht="21.6" customHeight="1" x14ac:dyDescent="0.2">
      <c r="A18" s="1" t="s">
        <v>17</v>
      </c>
      <c r="B18" s="3" t="s">
        <v>21</v>
      </c>
      <c r="C18" s="7" t="s">
        <v>1</v>
      </c>
      <c r="D18" s="7">
        <v>181.285</v>
      </c>
      <c r="E18" s="7">
        <v>118.05</v>
      </c>
      <c r="F18" s="8">
        <v>298.93</v>
      </c>
      <c r="G18" s="8">
        <v>298.93688873000002</v>
      </c>
      <c r="H18" s="9">
        <v>207.26</v>
      </c>
      <c r="I18" s="9">
        <v>207.26</v>
      </c>
      <c r="J18" s="10">
        <v>209330959</v>
      </c>
      <c r="K18" s="16">
        <v>291298867.74000001</v>
      </c>
      <c r="L18" s="17">
        <f>336354277.37+85498.95</f>
        <v>336439776.31999999</v>
      </c>
    </row>
    <row r="19" spans="1:12" ht="21.6" customHeight="1" x14ac:dyDescent="0.2">
      <c r="A19" s="1" t="s">
        <v>18</v>
      </c>
      <c r="B19" s="3" t="s">
        <v>21</v>
      </c>
      <c r="C19" s="7" t="s">
        <v>1</v>
      </c>
      <c r="D19" s="15" t="s">
        <v>1</v>
      </c>
      <c r="E19" s="7">
        <v>0.85</v>
      </c>
      <c r="F19" s="8">
        <v>2.19</v>
      </c>
      <c r="G19" s="8">
        <v>5.6613112300000008</v>
      </c>
      <c r="H19" s="9">
        <v>5.94</v>
      </c>
      <c r="I19" s="9">
        <v>5.94</v>
      </c>
      <c r="J19" s="10">
        <v>6232088</v>
      </c>
      <c r="K19" s="16">
        <v>6665273.9699999997</v>
      </c>
      <c r="L19" s="17">
        <v>6998484.1299999999</v>
      </c>
    </row>
    <row r="20" spans="1:12" ht="21.6" customHeight="1" x14ac:dyDescent="0.2">
      <c r="A20" s="1" t="s">
        <v>19</v>
      </c>
      <c r="B20" s="3" t="s">
        <v>21</v>
      </c>
      <c r="C20" s="7" t="s">
        <v>1</v>
      </c>
      <c r="D20" s="7">
        <v>227.91</v>
      </c>
      <c r="E20" s="7">
        <v>81.739999999999995</v>
      </c>
      <c r="F20" s="8">
        <v>271.11</v>
      </c>
      <c r="G20" s="8">
        <v>2.2013897400000002</v>
      </c>
      <c r="H20" s="9">
        <v>1.59</v>
      </c>
      <c r="I20" s="9">
        <v>1.59</v>
      </c>
      <c r="J20" s="10">
        <v>1601418</v>
      </c>
      <c r="K20" s="19">
        <v>3002785.2</v>
      </c>
      <c r="L20" s="17">
        <v>3289787.55</v>
      </c>
    </row>
  </sheetData>
  <pageMargins left="0.70866141732283472" right="0.70866141732283472" top="0.74803149606299213" bottom="0.74803149606299213" header="0.31496062992125984" footer="0.31496062992125984"/>
  <pageSetup paperSize="9" scale="7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2024-03-14T04:34:11Z</cp:lastPrinted>
  <dcterms:created xsi:type="dcterms:W3CDTF">2024-03-13T14:35:59Z</dcterms:created>
  <dcterms:modified xsi:type="dcterms:W3CDTF">2024-03-14T04:34:16Z</dcterms:modified>
</cp:coreProperties>
</file>