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วรวลัญช์\"/>
    </mc:Choice>
  </mc:AlternateContent>
  <xr:revisionPtr revIDLastSave="0" documentId="8_{3FBFF792-6F70-4086-AE4B-58AD83EF2DDE}" xr6:coauthVersionLast="47" xr6:coauthVersionMax="47" xr10:uidLastSave="{00000000-0000-0000-0000-000000000000}"/>
  <bookViews>
    <workbookView xWindow="-120" yWindow="-120" windowWidth="20730" windowHeight="11040" firstSheet="1" activeTab="1" xr2:uid="{00000000-000D-0000-FFFF-FFFF00000000}"/>
  </bookViews>
  <sheets>
    <sheet name="สถานีบริการน้ำมัน" sheetId="3" r:id="rId1"/>
    <sheet name="ถังขนส่งน้ำมัน" sheetId="5" r:id="rId2"/>
    <sheet name="LPG" sheetId="4" r:id="rId3"/>
  </sheets>
  <definedNames>
    <definedName name="_xlnm._FilterDatabase" localSheetId="0" hidden="1">สถานีบริการน้ำมัน!$A$5:$W$50</definedName>
    <definedName name="_xlnm.Print_Area" localSheetId="2">LPG!$A$1:$L$13</definedName>
    <definedName name="_xlnm.Print_Area" localSheetId="0">สถานีบริการน้ำมัน!$A$1:$T$50</definedName>
    <definedName name="_xlnm.Print_Titles" localSheetId="0">สถานีบริการน้ำมัน!$1:$5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1" i="5" l="1"/>
  <c r="D40" i="4" l="1"/>
  <c r="C40" i="4"/>
  <c r="K30" i="4"/>
  <c r="K29" i="4"/>
  <c r="K28" i="4"/>
  <c r="K22" i="4"/>
  <c r="K23" i="4" s="1"/>
  <c r="K16" i="4"/>
  <c r="K17" i="4" s="1"/>
  <c r="K6" i="4"/>
  <c r="K7" i="4"/>
  <c r="K8" i="4"/>
  <c r="K9" i="4"/>
  <c r="K5" i="4"/>
  <c r="K31" i="4" l="1"/>
  <c r="K10" i="4"/>
  <c r="Q45" i="3"/>
  <c r="P48" i="3"/>
  <c r="N48" i="3"/>
  <c r="M48" i="3"/>
  <c r="O48" i="3"/>
  <c r="R48" i="3"/>
  <c r="Q36" i="3" l="1"/>
  <c r="Q37" i="3"/>
  <c r="Q38" i="3"/>
  <c r="Q39" i="3"/>
  <c r="Q40" i="3"/>
  <c r="Q41" i="3"/>
  <c r="Q42" i="3"/>
  <c r="Q43" i="3"/>
  <c r="Q44" i="3"/>
  <c r="Q46" i="3"/>
  <c r="Q47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7" i="3"/>
  <c r="Q8" i="3"/>
  <c r="Q9" i="3"/>
  <c r="Q10" i="3"/>
  <c r="Q11" i="3"/>
  <c r="Q12" i="3"/>
  <c r="Q13" i="3"/>
  <c r="Q14" i="3"/>
  <c r="Q15" i="3"/>
  <c r="Q16" i="3"/>
  <c r="Q17" i="3"/>
  <c r="Q18" i="3"/>
  <c r="Q19" i="3"/>
  <c r="Q6" i="3"/>
  <c r="Q48" i="3" l="1"/>
</calcChain>
</file>

<file path=xl/sharedStrings.xml><?xml version="1.0" encoding="utf-8"?>
<sst xmlns="http://schemas.openxmlformats.org/spreadsheetml/2006/main" count="728" uniqueCount="305">
  <si>
    <t>ที่อยู่สถานีบริการ</t>
  </si>
  <si>
    <t>ชื่อสถานีบริการ</t>
  </si>
  <si>
    <t>เลขที่.</t>
  </si>
  <si>
    <t>หมู่ที่.</t>
  </si>
  <si>
    <t>แขวง/ตำบล.</t>
  </si>
  <si>
    <t>เขต/อำเภอ.</t>
  </si>
  <si>
    <t>จังหวัด.</t>
  </si>
  <si>
    <t>ละติจูด</t>
  </si>
  <si>
    <t>ลองติจูด</t>
  </si>
  <si>
    <t>บริษัท เอฟวัน เอ็นเนอร์จี พลัส จำกัด</t>
  </si>
  <si>
    <t>-</t>
  </si>
  <si>
    <t>สุริยะประดิษฐ์</t>
  </si>
  <si>
    <t>บางนาค</t>
  </si>
  <si>
    <t>เมืองนราธิวาส</t>
  </si>
  <si>
    <t>นราธิวาส</t>
  </si>
  <si>
    <t>บริษัท พิธาน ฟู้ด จำกัด</t>
  </si>
  <si>
    <t>27</t>
  </si>
  <si>
    <t>ห้างหุ้นส่วนจำกัด ภัทรธรบริการ</t>
  </si>
  <si>
    <t>8/2</t>
  </si>
  <si>
    <t>ห้างหุ้นส่วนจำกัด ทิพวรรณปิโตรเลียม</t>
  </si>
  <si>
    <t>บริษัท เอ็ม.เอส.แอล.เอ็นเนอร์จี จำกัด</t>
  </si>
  <si>
    <t>147/3</t>
  </si>
  <si>
    <t>ลำภู</t>
  </si>
  <si>
    <t>ห้างหุ้นส่วนจำกัด มะนังตายอปิโตรเลียม</t>
  </si>
  <si>
    <t>120/1</t>
  </si>
  <si>
    <t>มะนังตายอ</t>
  </si>
  <si>
    <t>ห้างหุ้นส่วนจำกัด มิตรไทยสุไหงโก-ลก</t>
  </si>
  <si>
    <t>ประชาวิวัฒน์</t>
  </si>
  <si>
    <t>สุไหงโก-ลก</t>
  </si>
  <si>
    <t>ห้างหุ้นส่วนจำกัด โชติช่วง</t>
  </si>
  <si>
    <t>เอเชีย18</t>
  </si>
  <si>
    <t>37/9</t>
  </si>
  <si>
    <t>ปาเสมัส</t>
  </si>
  <si>
    <t>ห้างหุ้นส่วนจำกัด เอส เอ เอ็ม</t>
  </si>
  <si>
    <t>65/2</t>
  </si>
  <si>
    <t>ซากอ</t>
  </si>
  <si>
    <t>ศรีสาคร</t>
  </si>
  <si>
    <t>สหกรณ์รถยนต์โดยสารขนาดเล็กบาเจาะ จำกัด</t>
  </si>
  <si>
    <t>เพชรเกษม</t>
  </si>
  <si>
    <t>บาเจาะ</t>
  </si>
  <si>
    <t>ห้างหุ้นส่วนจำกัด อิสตานา บิสซิเนส</t>
  </si>
  <si>
    <t>113/2</t>
  </si>
  <si>
    <t>ปะลุกาสาเมาะ</t>
  </si>
  <si>
    <t>ห้างหุ้นส่วนจำกัด นูรมีบริการ</t>
  </si>
  <si>
    <t>228/1</t>
  </si>
  <si>
    <t>ตากใบ</t>
  </si>
  <si>
    <t>ห้างหุ้นส่วนจำกัด มนัสบริการ</t>
  </si>
  <si>
    <t>รือเสาะสนองกิจ</t>
  </si>
  <si>
    <t>รือเสาะ</t>
  </si>
  <si>
    <t>รือเสาะออก</t>
  </si>
  <si>
    <t>ห้างหุ้นส่วนจำกัด ฟานปิโตรเลียม</t>
  </si>
  <si>
    <t>14/1</t>
  </si>
  <si>
    <t>ห้างหุ้นส่วนจำกัด ปนิญภัณฑ์</t>
  </si>
  <si>
    <t>292/1</t>
  </si>
  <si>
    <t>จารุเสถียร</t>
  </si>
  <si>
    <t>ปะลุรู</t>
  </si>
  <si>
    <t>สุไหงปาดี</t>
  </si>
  <si>
    <t>ห้างหุ้นส่วนจำกัด รียะห์ปิโตรเลียม</t>
  </si>
  <si>
    <t>จวบ</t>
  </si>
  <si>
    <t>เจาะไอร้อง</t>
  </si>
  <si>
    <t>ห้างหุ้นส่วนจำกัด แวนัสริน ปิโตรเลี่ยม</t>
  </si>
  <si>
    <t>58/2</t>
  </si>
  <si>
    <t>มะรือโบออก</t>
  </si>
  <si>
    <t>ดุซงญอ</t>
  </si>
  <si>
    <t>จะแนะ</t>
  </si>
  <si>
    <t>ห้างหุ้นส่วนจำกัด ดีเซอร์วิสดุซงญอ</t>
  </si>
  <si>
    <t>ห้างหุ้นส่วนจำกัด ตันหยงมัสออยล์</t>
  </si>
  <si>
    <t>157/4</t>
  </si>
  <si>
    <t>ระแงะมรรคา</t>
  </si>
  <si>
    <t>ตันหยงมัส</t>
  </si>
  <si>
    <t>ระแงะ</t>
  </si>
  <si>
    <t>ห้างหุ้นส่วนจำกัด สิงห์ 2006</t>
  </si>
  <si>
    <t>เทศบาล 8</t>
  </si>
  <si>
    <t>ห้างหุ้นส่วนจำกัด ยี่งอธุรกิจบริการ</t>
  </si>
  <si>
    <t>41/1</t>
  </si>
  <si>
    <t>ยี่งอ</t>
  </si>
  <si>
    <t>ห้างหุ้นส่วนจำกัด สองกำนันปิโตรเลียม</t>
  </si>
  <si>
    <t>43/1</t>
  </si>
  <si>
    <t>บริษัท ปิโตรเลียมไทยคอร์ปอเรชั่น จำกัด</t>
  </si>
  <si>
    <t>เจ๊ะเห</t>
  </si>
  <si>
    <t>บริษัท ทริปเปิล เค กรุ๊ป จำกัด</t>
  </si>
  <si>
    <t>บริษัท ไซฟาน จำกัด</t>
  </si>
  <si>
    <t>148/1</t>
  </si>
  <si>
    <t>บริษัท อรุณรุ่งออยล์ จำกัด</t>
  </si>
  <si>
    <t>ห้างหุ้นส่วนจำกัด เอ็ม.เอ็ม.เอ</t>
  </si>
  <si>
    <t>14/2</t>
  </si>
  <si>
    <t>บริษัท ปิโตรเลียมไทยคอร์ปอเรชั่น จำกัด (สาขาสุไหงโก-ลก)</t>
  </si>
  <si>
    <t>บริษัท เซฟพลัส ออโต้ จำกัด</t>
  </si>
  <si>
    <t>ห้างหุ้นส่วนจำกัด ฮาซีบ ออยล์</t>
  </si>
  <si>
    <t>19/3</t>
  </si>
  <si>
    <t>ละหาร</t>
  </si>
  <si>
    <t>บริษัท ธานา ปิโตรเลียม จำกัด</t>
  </si>
  <si>
    <t>บริษัท คอดีเยาะห์ ปิโตรเลี่ยม จำกัด</t>
  </si>
  <si>
    <t>ลุโบะสาวอ</t>
  </si>
  <si>
    <t>บริษัท อารีณา ปิโตรเลียม</t>
  </si>
  <si>
    <t>280/23</t>
  </si>
  <si>
    <t>แว้ง</t>
  </si>
  <si>
    <t>บริษัท ฟิตรี ออยล์ จำกัด</t>
  </si>
  <si>
    <t>127/2</t>
  </si>
  <si>
    <t>บริษัท แอลเอ็มเค ปิโตรเลียม จำกัด</t>
  </si>
  <si>
    <t>88/8</t>
  </si>
  <si>
    <t>โคกเคียน</t>
  </si>
  <si>
    <t>รายงานข้อมูลสถานะการให้บริการของสถานีบริการน้ำมัน ในจังหวัดนราธิวาส</t>
  </si>
  <si>
    <t>เลขที่
ใบอนุญาต</t>
  </si>
  <si>
    <t>นธ 04 1 0001</t>
  </si>
  <si>
    <t>นธ 04 1 0002</t>
  </si>
  <si>
    <t>นธ 04 1 0003</t>
  </si>
  <si>
    <t>นธ 04 1 0004</t>
  </si>
  <si>
    <t>นธ 04 1 0005</t>
  </si>
  <si>
    <t>นธ 04 1 0006</t>
  </si>
  <si>
    <t>นธ 04 1 0007</t>
  </si>
  <si>
    <t>นธ 04 1 0008</t>
  </si>
  <si>
    <t>นธ 04 1 0009</t>
  </si>
  <si>
    <t>นธ 04 1 0011</t>
  </si>
  <si>
    <t>นธ 04 1 0012</t>
  </si>
  <si>
    <t>นธ 04 1 0013</t>
  </si>
  <si>
    <t>นธ 04 1 0014</t>
  </si>
  <si>
    <t>นธ 04 1 0015</t>
  </si>
  <si>
    <t>นธ 04 1 0019</t>
  </si>
  <si>
    <t>นธ 04 1 0021</t>
  </si>
  <si>
    <t>นธ 04 1 0022</t>
  </si>
  <si>
    <t>นธ 04 1 0023</t>
  </si>
  <si>
    <t>นธ 04 1 0024</t>
  </si>
  <si>
    <t>นธ 04 1 0026</t>
  </si>
  <si>
    <t>นธ 04 1 0027</t>
  </si>
  <si>
    <t>นธ 04 1 0028</t>
  </si>
  <si>
    <t>นธ 04 1 0029</t>
  </si>
  <si>
    <t>นธ 04 1 0030</t>
  </si>
  <si>
    <t>นธ 04 1 0031</t>
  </si>
  <si>
    <t>นธ 04 1 0032</t>
  </si>
  <si>
    <t>นธ 04 1 0034</t>
  </si>
  <si>
    <t>นธ 04 1 0035</t>
  </si>
  <si>
    <t>นธ 04 1 0036</t>
  </si>
  <si>
    <t>นธ 04 1 0037</t>
  </si>
  <si>
    <t>นธ 04 1 0038</t>
  </si>
  <si>
    <t>นธ 04 1 0039</t>
  </si>
  <si>
    <t>นธ 04 1 0040</t>
  </si>
  <si>
    <t>นธ 04 1 0042</t>
  </si>
  <si>
    <t>นธ 04 1 0043</t>
  </si>
  <si>
    <t>นธ 04 1 0044</t>
  </si>
  <si>
    <t>นธ 04 1 0045</t>
  </si>
  <si>
    <t>นธ 04 1 0046</t>
  </si>
  <si>
    <t>หมายเหตุ</t>
  </si>
  <si>
    <t>นธ 06 1 0003</t>
  </si>
  <si>
    <t>บริษัท มณีออยล์ ปิโตรเลียม จำกัด</t>
  </si>
  <si>
    <t>23/7</t>
  </si>
  <si>
    <t>เกียร์</t>
  </si>
  <si>
    <t>สุคิริน</t>
  </si>
  <si>
    <t>รวม</t>
  </si>
  <si>
    <t>นธ 12 1 0001</t>
  </si>
  <si>
    <t>นธ 12 1 0003</t>
  </si>
  <si>
    <t>นธ 12 1 0004</t>
  </si>
  <si>
    <t>นธ 12 1 0005</t>
  </si>
  <si>
    <t>นธ 12 1 0002</t>
  </si>
  <si>
    <t>ห้างหุ้นส่วนจำกัด นราก๊าซซัพลาย</t>
  </si>
  <si>
    <t>ห้างหุ้นส่วนจำกัด อุดมศิลป์แก๊ส</t>
  </si>
  <si>
    <t>ห้างหุ้นส่วนจำกัด นราปิโตรเลียม</t>
  </si>
  <si>
    <t>148/3</t>
  </si>
  <si>
    <t>บริษัท เพชรมั่นคงแก๊ส จำกัด</t>
  </si>
  <si>
    <t>152/3</t>
  </si>
  <si>
    <t>ดีเซล</t>
  </si>
  <si>
    <t>เบนซิน/แก๊สโซฮอล์</t>
  </si>
  <si>
    <t>คงเหลือ</t>
  </si>
  <si>
    <t>เชลล์</t>
  </si>
  <si>
    <t>บางจาก</t>
  </si>
  <si>
    <t>ปตท.</t>
  </si>
  <si>
    <t>อิสระ</t>
  </si>
  <si>
    <t>นธ 04 1 0047</t>
  </si>
  <si>
    <t>นธ 04 1 0048</t>
  </si>
  <si>
    <t>บริษัท ยี่งอ ออยล์ จำกัด</t>
  </si>
  <si>
    <t xml:space="preserve">ห้างหุ้นส่วนจำกัด ซานีญา ออยล์ </t>
  </si>
  <si>
    <t>ลำดับ</t>
  </si>
  <si>
    <t>เลขที่</t>
  </si>
  <si>
    <t>หมู่ที่</t>
  </si>
  <si>
    <t>จอเบาะ</t>
  </si>
  <si>
    <t>ซอย</t>
  </si>
  <si>
    <t>ถนน</t>
  </si>
  <si>
    <t>แขวง/ตำบล</t>
  </si>
  <si>
    <t>เขต/อำเภอ</t>
  </si>
  <si>
    <t>จังหวัด</t>
  </si>
  <si>
    <t>ปริมาณรวม</t>
  </si>
  <si>
    <t>คาร์แท็ก</t>
  </si>
  <si>
    <t>ปตท</t>
  </si>
  <si>
    <t>เซลล์</t>
  </si>
  <si>
    <t>ปริมาณ</t>
  </si>
  <si>
    <t>พีที</t>
  </si>
  <si>
    <t>เอสโซ่</t>
  </si>
  <si>
    <t>13/11</t>
  </si>
  <si>
    <t>ค2 (อิสระ)</t>
  </si>
  <si>
    <t>ริโก๋</t>
  </si>
  <si>
    <t>แบรนด์</t>
  </si>
  <si>
    <t>บริษัท ทีเอสเอ็นพี ปิโตรเลียม จำกัด</t>
  </si>
  <si>
    <t>ตารางแสดงความสามารถในการขนส่งน้ำมันของรถขนส่งน้ำมันในพื้นที่จังหวัดนราธิวาส</t>
  </si>
  <si>
    <t xml:space="preserve">เลขที่ใบอนุญาต
</t>
  </si>
  <si>
    <t>ชื่อผู้ประกอบกิจการ</t>
  </si>
  <si>
    <t>ที่อยู่สถานประกอบกิจการ</t>
  </si>
  <si>
    <t>ประเภทรถ</t>
  </si>
  <si>
    <t>ทะเบียนรถ</t>
  </si>
  <si>
    <t>ความจุ</t>
  </si>
  <si>
    <t>หมายเลขคัสซี</t>
  </si>
  <si>
    <t xml:space="preserve">เดิม
</t>
  </si>
  <si>
    <t>ใหม่</t>
  </si>
  <si>
    <t>ขนส่งน้ำมัน</t>
  </si>
  <si>
    <t>ถังขนส่ง</t>
  </si>
  <si>
    <t>นธ0110005</t>
  </si>
  <si>
    <t>303031019625689</t>
  </si>
  <si>
    <t>รถบรรทุก</t>
  </si>
  <si>
    <t>70-1551 นราธิวาส</t>
  </si>
  <si>
    <t>MP1FVM3479T000439</t>
  </si>
  <si>
    <t>นธ0120005</t>
  </si>
  <si>
    <t>303031020125687</t>
  </si>
  <si>
    <t>ห้างหุ้นส่วนจำกัด มะนังตายอปิโตรเลี่ยม</t>
  </si>
  <si>
    <t>รถกึ่งพ่วง</t>
  </si>
  <si>
    <t>70-1703 นราธิวาส</t>
  </si>
  <si>
    <t>P48-6636</t>
  </si>
  <si>
    <t>นธ0110008</t>
  </si>
  <si>
    <t>303031019825685</t>
  </si>
  <si>
    <t>70-1695 นราธิวาส</t>
  </si>
  <si>
    <t>MNKFL8JN1XHX11084</t>
  </si>
  <si>
    <t>303010017525687</t>
  </si>
  <si>
    <t>80-8574 นราธิวาส</t>
  </si>
  <si>
    <t>BBS-CS42-01</t>
  </si>
  <si>
    <t>นธ0110001</t>
  </si>
  <si>
    <t>303031019425684</t>
  </si>
  <si>
    <t>161</t>
  </si>
  <si>
    <t>เจริญเขต</t>
  </si>
  <si>
    <t>80-5032 นราธิวาส</t>
  </si>
  <si>
    <t>MP1FVM3479T000101</t>
  </si>
  <si>
    <t>นธ0110004</t>
  </si>
  <si>
    <t>303031019525681</t>
  </si>
  <si>
    <t>95</t>
  </si>
  <si>
    <t>เอเซีย 18</t>
  </si>
  <si>
    <t>80-2309 นราธิวาส</t>
  </si>
  <si>
    <t>FL187LA-11472</t>
  </si>
  <si>
    <t>นธ0120008</t>
  </si>
  <si>
    <t>303031020425681</t>
  </si>
  <si>
    <t>70-1678 นราธิวาส</t>
  </si>
  <si>
    <t>TBC-SSAD-0063</t>
  </si>
  <si>
    <t>นธ0120007</t>
  </si>
  <si>
    <t>303031020325683</t>
  </si>
  <si>
    <t>70-1672 นราธิวาส</t>
  </si>
  <si>
    <t>TBC-3A40L1-0121</t>
  </si>
  <si>
    <t>นธ0110006</t>
  </si>
  <si>
    <t>303031019725687</t>
  </si>
  <si>
    <t>7</t>
  </si>
  <si>
    <t>80-7553 นราธิวาส</t>
  </si>
  <si>
    <t>MP1FVM34SHT000077</t>
  </si>
  <si>
    <t>303011021125688</t>
  </si>
  <si>
    <t>บริษัท อารีณา ปิโตรเลี่ยม จำกัด</t>
  </si>
  <si>
    <t>80-8638 นราธิวาส</t>
  </si>
  <si>
    <t>MP1FVM34SRT000035</t>
  </si>
  <si>
    <t>นธ0110009</t>
  </si>
  <si>
    <t>303031019925683</t>
  </si>
  <si>
    <t>บริษัท เอส.โอ.เอ็น.เอ็นจิเนียริ่ง จำกัด</t>
  </si>
  <si>
    <t>62</t>
  </si>
  <si>
    <t>ประชาสันติ</t>
  </si>
  <si>
    <t>80-8059 นราธิวาส</t>
  </si>
  <si>
    <t>MNKFC9JE1XHX13761</t>
  </si>
  <si>
    <t>นธ0110010</t>
  </si>
  <si>
    <t>303031020725684</t>
  </si>
  <si>
    <t>70-1779 นราธิวาส</t>
  </si>
  <si>
    <t>MP1FVZ34P9T001112</t>
  </si>
  <si>
    <t>นธ0120010</t>
  </si>
  <si>
    <t>303031020625686</t>
  </si>
  <si>
    <t>70-1778 นราธิวาส</t>
  </si>
  <si>
    <t>STT328-0009-10</t>
  </si>
  <si>
    <t>นธ0120009</t>
  </si>
  <si>
    <t>303031020525688</t>
  </si>
  <si>
    <t>บริษัท อรุณรุ่ง ออยล์ จำกัด</t>
  </si>
  <si>
    <t>168</t>
  </si>
  <si>
    <t>70-1686 นราธิวาส</t>
  </si>
  <si>
    <t>P45-4184</t>
  </si>
  <si>
    <t>นธ0120002</t>
  </si>
  <si>
    <t>303031020025689</t>
  </si>
  <si>
    <t>ความจุรวม</t>
  </si>
  <si>
    <t>101/2</t>
  </si>
  <si>
    <t>164/1</t>
  </si>
  <si>
    <t>ความสามารถในการให้บริการของโรงบรรจุก๊าซ ในจังหวัดนราธิวาส</t>
  </si>
  <si>
    <t>ความสามารถในการจัดเก็บ</t>
  </si>
  <si>
    <t>จำนวนถัง</t>
  </si>
  <si>
    <t>ปริมาตร (ลิตร)</t>
  </si>
  <si>
    <t>นธ 14 1 0002</t>
  </si>
  <si>
    <t>ความสามารถในการให้บริการของสถานีบริการก๊าซ ในจังหวัดนราธิวาส</t>
  </si>
  <si>
    <t>ความสามารถในการใช้ของสถานที่ใช้ลักษณะที่ 3 ในจังหวัดนราธิวาส</t>
  </si>
  <si>
    <t>นธ 15 1 0001</t>
  </si>
  <si>
    <t>บริษัท ยางไทยปักษ์ใต้ จำกัด สาขานราธิวาส</t>
  </si>
  <si>
    <t>ความสามารถในการขนส่งก๊าซปิโตรเลียมเหลว ของถังขนส่งก๊าซฯ ในจังหวัดนราธิวาส</t>
  </si>
  <si>
    <t>นธ 10 1 0001</t>
  </si>
  <si>
    <t>นธ 10 1 0005</t>
  </si>
  <si>
    <t>นธ 10 2 0004</t>
  </si>
  <si>
    <t>ห้างหุ้นส่วนจำกัด เพชรมั่นคงน้ำแข็งหลอด</t>
  </si>
  <si>
    <t>รวมความสามารถในการให้บริการก๊าซปิโตรเลียมเหลว ในจังหวัดนราธิวาส</t>
  </si>
  <si>
    <t>ชื่อผู้ประกอบการ</t>
  </si>
  <si>
    <t>ประเภทกิจการ</t>
  </si>
  <si>
    <t>โรงบรรจุก๊าซปิโตรเลียมเหลว</t>
  </si>
  <si>
    <t>สถานีบริการก๊าซปิโตรเลียมเหลว</t>
  </si>
  <si>
    <t>ถังขนส่งก๊าซปิโตรเลียมเหลว</t>
  </si>
  <si>
    <t>สถานที่ใช้ก๊าซปิโตรเลียมเหลว ลักษณะที่ 3</t>
  </si>
  <si>
    <t>จำนวน (แห่ง)</t>
  </si>
  <si>
    <t>นธ0110011</t>
  </si>
  <si>
    <t>303011034725680</t>
  </si>
  <si>
    <t>MP1FVM34RDT000063</t>
  </si>
  <si>
    <t>80-8612 นราธิวาส</t>
  </si>
  <si>
    <t>70-1813 นราธิวาส</t>
  </si>
  <si>
    <t>5HTAF373/3/26H02705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</si>
</sst>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(* #,##0.00_);_(* \(#,##0.00\);_(* &quot;-&quot;??_);_(@_)"/>
    <numFmt numFmtId="188" formatCode="_(* #,##0_);_(* \(#,##0\);_(* &quot;-&quot;??_);_(@_)"/>
    <numFmt numFmtId="189" formatCode="0.0000000000000000000E+00"/>
  </numFmts>
  <fonts count="10">
    <font>
      <sz val="11"/>
      <color theme="1"/>
      <name val="Tahoma"/>
      <family val="2"/>
      <scheme val="minor"/>
    </font>
    <font>
      <sz val="10"/>
      <color indexed="8"/>
      <name val="Tahoma"/>
      <family val="2"/>
    </font>
    <font>
      <sz val="11"/>
      <color indexed="8"/>
      <name val="Calibri"/>
      <family val="2"/>
      <charset val="22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20"/>
      <color theme="1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187" fontId="3" fillId="0" borderId="0" applyFont="0" applyFill="0" applyBorder="0" applyAlignment="0" applyProtection="0"/>
    <xf numFmtId="187" fontId="3" fillId="0" borderId="0" applyFont="0" applyFill="0" applyBorder="0" applyAlignment="0" applyProtection="0"/>
  </cellStyleXfs>
  <cellXfs count="15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3" xfId="2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188" fontId="4" fillId="0" borderId="4" xfId="3" applyNumberFormat="1" applyFont="1" applyBorder="1" applyAlignment="1">
      <alignment horizontal="center" vertical="center"/>
    </xf>
    <xf numFmtId="188" fontId="4" fillId="0" borderId="15" xfId="3" applyNumberFormat="1" applyFont="1" applyBorder="1" applyAlignment="1">
      <alignment horizontal="center" vertical="center"/>
    </xf>
    <xf numFmtId="188" fontId="4" fillId="0" borderId="1" xfId="3" applyNumberFormat="1" applyFont="1" applyBorder="1" applyAlignment="1">
      <alignment horizontal="center" vertical="center"/>
    </xf>
    <xf numFmtId="188" fontId="4" fillId="0" borderId="16" xfId="3" applyNumberFormat="1" applyFont="1" applyBorder="1" applyAlignment="1">
      <alignment horizontal="center" vertical="center"/>
    </xf>
    <xf numFmtId="188" fontId="4" fillId="0" borderId="6" xfId="3" applyNumberFormat="1" applyFont="1" applyBorder="1" applyAlignment="1">
      <alignment horizontal="center" vertical="center"/>
    </xf>
    <xf numFmtId="188" fontId="4" fillId="0" borderId="0" xfId="3" applyNumberFormat="1" applyFont="1"/>
    <xf numFmtId="188" fontId="4" fillId="0" borderId="0" xfId="3" applyNumberFormat="1" applyFont="1" applyAlignment="1">
      <alignment horizontal="right" vertical="center"/>
    </xf>
    <xf numFmtId="188" fontId="4" fillId="0" borderId="0" xfId="3" applyNumberFormat="1" applyFont="1" applyAlignment="1">
      <alignment horizontal="right"/>
    </xf>
    <xf numFmtId="188" fontId="4" fillId="0" borderId="0" xfId="3" applyNumberFormat="1" applyFont="1" applyAlignment="1">
      <alignment horizont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188" fontId="4" fillId="3" borderId="14" xfId="0" applyNumberFormat="1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/>
    </xf>
    <xf numFmtId="188" fontId="4" fillId="0" borderId="4" xfId="3" applyNumberFormat="1" applyFont="1" applyFill="1" applyBorder="1" applyAlignment="1">
      <alignment horizontal="center" vertical="center"/>
    </xf>
    <xf numFmtId="188" fontId="4" fillId="0" borderId="1" xfId="3" applyNumberFormat="1" applyFont="1" applyFill="1" applyBorder="1" applyAlignment="1">
      <alignment horizontal="center" vertical="center"/>
    </xf>
    <xf numFmtId="188" fontId="4" fillId="0" borderId="6" xfId="3" applyNumberFormat="1" applyFont="1" applyFill="1" applyBorder="1" applyAlignment="1">
      <alignment horizontal="center" vertical="center"/>
    </xf>
    <xf numFmtId="188" fontId="7" fillId="0" borderId="1" xfId="3" applyNumberFormat="1" applyFont="1" applyFill="1" applyBorder="1" applyAlignment="1">
      <alignment horizontal="center" vertical="center"/>
    </xf>
    <xf numFmtId="188" fontId="4" fillId="0" borderId="17" xfId="3" applyNumberFormat="1" applyFont="1" applyBorder="1" applyAlignment="1">
      <alignment horizontal="center" vertical="center"/>
    </xf>
    <xf numFmtId="188" fontId="4" fillId="3" borderId="18" xfId="0" applyNumberFormat="1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7" fillId="0" borderId="7" xfId="0" applyFont="1" applyBorder="1"/>
    <xf numFmtId="0" fontId="7" fillId="0" borderId="7" xfId="0" applyFont="1" applyBorder="1" applyAlignment="1">
      <alignment horizontal="center"/>
    </xf>
    <xf numFmtId="0" fontId="6" fillId="5" borderId="8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top" wrapText="1"/>
    </xf>
    <xf numFmtId="188" fontId="6" fillId="4" borderId="7" xfId="3" applyNumberFormat="1" applyFont="1" applyFill="1" applyBorder="1"/>
    <xf numFmtId="1" fontId="6" fillId="4" borderId="7" xfId="3" applyNumberFormat="1" applyFont="1" applyFill="1" applyBorder="1" applyAlignment="1">
      <alignment horizontal="right" vertical="center"/>
    </xf>
    <xf numFmtId="188" fontId="6" fillId="4" borderId="7" xfId="3" applyNumberFormat="1" applyFont="1" applyFill="1" applyBorder="1" applyAlignment="1">
      <alignment horizontal="center" vertical="center"/>
    </xf>
    <xf numFmtId="1" fontId="6" fillId="4" borderId="7" xfId="0" applyNumberFormat="1" applyFont="1" applyFill="1" applyBorder="1" applyAlignment="1">
      <alignment horizontal="right" vertical="center"/>
    </xf>
    <xf numFmtId="0" fontId="7" fillId="0" borderId="0" xfId="0" applyFont="1"/>
    <xf numFmtId="1" fontId="4" fillId="0" borderId="15" xfId="3" applyNumberFormat="1" applyFont="1" applyBorder="1" applyAlignment="1">
      <alignment horizontal="center" vertical="center"/>
    </xf>
    <xf numFmtId="1" fontId="4" fillId="0" borderId="16" xfId="3" applyNumberFormat="1" applyFont="1" applyBorder="1" applyAlignment="1">
      <alignment horizontal="center" vertical="center"/>
    </xf>
    <xf numFmtId="1" fontId="4" fillId="0" borderId="17" xfId="3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7" fillId="0" borderId="11" xfId="0" applyFont="1" applyBorder="1"/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wrapText="1"/>
    </xf>
    <xf numFmtId="188" fontId="4" fillId="2" borderId="21" xfId="3" applyNumberFormat="1" applyFont="1" applyFill="1" applyBorder="1" applyAlignment="1">
      <alignment horizontal="center" vertical="center"/>
    </xf>
    <xf numFmtId="1" fontId="4" fillId="2" borderId="21" xfId="3" applyNumberFormat="1" applyFont="1" applyFill="1" applyBorder="1" applyAlignment="1">
      <alignment horizontal="center" vertical="center"/>
    </xf>
    <xf numFmtId="188" fontId="4" fillId="2" borderId="21" xfId="0" applyNumberFormat="1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7" fillId="2" borderId="9" xfId="0" applyFont="1" applyFill="1" applyBorder="1"/>
    <xf numFmtId="0" fontId="4" fillId="2" borderId="9" xfId="0" applyFont="1" applyFill="1" applyBorder="1"/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7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188" fontId="7" fillId="0" borderId="16" xfId="3" applyNumberFormat="1" applyFont="1" applyFill="1" applyBorder="1" applyAlignment="1">
      <alignment horizontal="center" vertical="center"/>
    </xf>
    <xf numFmtId="1" fontId="7" fillId="0" borderId="16" xfId="3" applyNumberFormat="1" applyFont="1" applyFill="1" applyBorder="1" applyAlignment="1">
      <alignment horizontal="center" vertical="center"/>
    </xf>
    <xf numFmtId="188" fontId="7" fillId="3" borderId="14" xfId="0" applyNumberFormat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9" fillId="0" borderId="0" xfId="2" applyFont="1" applyAlignment="1">
      <alignment horizontal="centerContinuous" vertical="center"/>
    </xf>
    <xf numFmtId="0" fontId="4" fillId="0" borderId="0" xfId="2" applyFont="1" applyAlignment="1">
      <alignment horizontal="centerContinuous" vertical="center"/>
    </xf>
    <xf numFmtId="0" fontId="4" fillId="0" borderId="0" xfId="2" applyFont="1" applyAlignment="1">
      <alignment horizontal="centerContinuous"/>
    </xf>
    <xf numFmtId="0" fontId="6" fillId="5" borderId="7" xfId="2" applyFont="1" applyFill="1" applyBorder="1" applyAlignment="1">
      <alignment horizontal="centerContinuous" vertical="center"/>
    </xf>
    <xf numFmtId="0" fontId="6" fillId="5" borderId="2" xfId="2" applyFont="1" applyFill="1" applyBorder="1" applyAlignment="1">
      <alignment horizontal="centerContinuous" vertical="center"/>
    </xf>
    <xf numFmtId="0" fontId="6" fillId="5" borderId="12" xfId="2" applyFont="1" applyFill="1" applyBorder="1" applyAlignment="1">
      <alignment horizontal="centerContinuous" vertical="center"/>
    </xf>
    <xf numFmtId="0" fontId="6" fillId="5" borderId="3" xfId="2" applyFont="1" applyFill="1" applyBorder="1" applyAlignment="1">
      <alignment horizontal="centerContinuous" vertical="center"/>
    </xf>
    <xf numFmtId="0" fontId="6" fillId="5" borderId="11" xfId="2" applyFont="1" applyFill="1" applyBorder="1" applyAlignment="1">
      <alignment horizontal="centerContinuous" vertical="center"/>
    </xf>
    <xf numFmtId="0" fontId="6" fillId="5" borderId="11" xfId="2" applyFont="1" applyFill="1" applyBorder="1" applyAlignment="1">
      <alignment horizontal="center" vertical="center"/>
    </xf>
    <xf numFmtId="0" fontId="6" fillId="5" borderId="10" xfId="2" applyFont="1" applyFill="1" applyBorder="1" applyAlignment="1">
      <alignment horizontal="center" vertical="center"/>
    </xf>
    <xf numFmtId="0" fontId="6" fillId="5" borderId="22" xfId="2" applyFont="1" applyFill="1" applyBorder="1" applyAlignment="1">
      <alignment horizontal="center" vertical="center"/>
    </xf>
    <xf numFmtId="0" fontId="6" fillId="5" borderId="23" xfId="2" applyFont="1" applyFill="1" applyBorder="1" applyAlignment="1">
      <alignment horizontal="center" vertical="center"/>
    </xf>
    <xf numFmtId="0" fontId="6" fillId="5" borderId="24" xfId="2" applyFont="1" applyFill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189" fontId="4" fillId="0" borderId="9" xfId="1" quotePrefix="1" applyNumberFormat="1" applyFont="1" applyBorder="1" applyAlignment="1">
      <alignment horizontal="center" vertical="center"/>
    </xf>
    <xf numFmtId="0" fontId="4" fillId="0" borderId="4" xfId="2" applyFont="1" applyBorder="1" applyAlignment="1">
      <alignment horizontal="left" vertical="center"/>
    </xf>
    <xf numFmtId="0" fontId="4" fillId="0" borderId="4" xfId="2" applyFont="1" applyBorder="1" applyAlignment="1">
      <alignment horizontal="center" vertical="center"/>
    </xf>
    <xf numFmtId="188" fontId="4" fillId="0" borderId="4" xfId="4" applyNumberFormat="1" applyFont="1" applyFill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3" xfId="1" quotePrefix="1" applyFont="1" applyBorder="1" applyAlignment="1">
      <alignment horizontal="center" vertical="center"/>
    </xf>
    <xf numFmtId="0" fontId="4" fillId="0" borderId="1" xfId="2" applyFont="1" applyBorder="1" applyAlignment="1">
      <alignment horizontal="left" vertical="center"/>
    </xf>
    <xf numFmtId="49" fontId="4" fillId="0" borderId="1" xfId="2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188" fontId="6" fillId="3" borderId="7" xfId="2" applyNumberFormat="1" applyFont="1" applyFill="1" applyBorder="1" applyAlignment="1">
      <alignment horizontal="center" vertical="center"/>
    </xf>
    <xf numFmtId="0" fontId="5" fillId="6" borderId="7" xfId="0" applyFont="1" applyFill="1" applyBorder="1"/>
    <xf numFmtId="3" fontId="7" fillId="0" borderId="7" xfId="0" applyNumberFormat="1" applyFont="1" applyBorder="1" applyAlignment="1">
      <alignment horizontal="center"/>
    </xf>
    <xf numFmtId="3" fontId="6" fillId="6" borderId="7" xfId="0" applyNumberFormat="1" applyFont="1" applyFill="1" applyBorder="1" applyAlignment="1">
      <alignment horizontal="center" vertical="center"/>
    </xf>
    <xf numFmtId="0" fontId="5" fillId="7" borderId="7" xfId="0" applyFont="1" applyFill="1" applyBorder="1"/>
    <xf numFmtId="3" fontId="6" fillId="6" borderId="7" xfId="0" applyNumberFormat="1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3" fontId="4" fillId="7" borderId="7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188" fontId="4" fillId="0" borderId="25" xfId="2" applyNumberFormat="1" applyFont="1" applyBorder="1" applyAlignment="1">
      <alignment horizontal="center" vertical="center"/>
    </xf>
    <xf numFmtId="188" fontId="4" fillId="0" borderId="10" xfId="2" applyNumberFormat="1" applyFont="1" applyBorder="1" applyAlignment="1">
      <alignment horizontal="center" vertical="center"/>
    </xf>
    <xf numFmtId="0" fontId="7" fillId="0" borderId="10" xfId="2" applyFont="1" applyBorder="1"/>
    <xf numFmtId="188" fontId="4" fillId="0" borderId="14" xfId="2" applyNumberFormat="1" applyFont="1" applyBorder="1" applyAlignment="1">
      <alignment horizontal="center" vertical="center"/>
    </xf>
    <xf numFmtId="188" fontId="4" fillId="0" borderId="7" xfId="2" applyNumberFormat="1" applyFont="1" applyBorder="1" applyAlignment="1">
      <alignment horizontal="center" vertical="center"/>
    </xf>
    <xf numFmtId="0" fontId="7" fillId="0" borderId="7" xfId="2" applyFont="1" applyBorder="1"/>
    <xf numFmtId="0" fontId="4" fillId="0" borderId="11" xfId="2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4" fillId="0" borderId="26" xfId="1" quotePrefix="1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49" fontId="4" fillId="0" borderId="6" xfId="2" applyNumberFormat="1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188" fontId="4" fillId="0" borderId="27" xfId="4" applyNumberFormat="1" applyFont="1" applyFill="1" applyBorder="1" applyAlignment="1">
      <alignment horizontal="center" vertical="center"/>
    </xf>
    <xf numFmtId="188" fontId="4" fillId="0" borderId="18" xfId="2" applyNumberFormat="1" applyFont="1" applyBorder="1" applyAlignment="1">
      <alignment horizontal="center" vertical="center"/>
    </xf>
    <xf numFmtId="0" fontId="7" fillId="3" borderId="7" xfId="2" applyFont="1" applyFill="1" applyBorder="1"/>
    <xf numFmtId="0" fontId="4" fillId="4" borderId="7" xfId="0" applyFont="1" applyFill="1" applyBorder="1"/>
    <xf numFmtId="0" fontId="4" fillId="0" borderId="27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11" xfId="0" applyFont="1" applyBorder="1"/>
    <xf numFmtId="0" fontId="4" fillId="4" borderId="7" xfId="0" applyFont="1" applyFill="1" applyBorder="1" applyAlignment="1">
      <alignment horizontal="center" vertical="center"/>
    </xf>
    <xf numFmtId="0" fontId="6" fillId="5" borderId="7" xfId="2" applyFont="1" applyFill="1" applyBorder="1" applyAlignment="1">
      <alignment horizontal="center" vertical="center"/>
    </xf>
    <xf numFmtId="188" fontId="6" fillId="3" borderId="7" xfId="2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6" fillId="6" borderId="2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</cellXfs>
  <cellStyles count="5">
    <cellStyle name="จุลภาค" xfId="3" builtinId="3"/>
    <cellStyle name="จุลภาค 2" xfId="4" xr:uid="{710DFED8-34A6-448F-B9A7-58CF79FE3B96}"/>
    <cellStyle name="ปกติ" xfId="0" builtinId="0"/>
    <cellStyle name="ปกติ 2" xfId="2" xr:uid="{00000000-0005-0000-0000-000002000000}"/>
    <cellStyle name="ปกติ 2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001"/>
  <sheetViews>
    <sheetView showGridLines="0" topLeftCell="H31" zoomScaleNormal="100" zoomScaleSheetLayoutView="75" workbookViewId="0">
      <selection activeCell="U48" sqref="U48"/>
    </sheetView>
  </sheetViews>
  <sheetFormatPr defaultColWidth="9" defaultRowHeight="24"/>
  <cols>
    <col min="1" max="1" width="6" style="1" customWidth="1"/>
    <col min="2" max="2" width="13.875" style="1" customWidth="1"/>
    <col min="3" max="3" width="36.25" style="1" customWidth="1"/>
    <col min="4" max="4" width="7" style="1" hidden="1" customWidth="1"/>
    <col min="5" max="5" width="4.75" style="1" hidden="1" customWidth="1"/>
    <col min="6" max="6" width="4.375" style="1" hidden="1" customWidth="1"/>
    <col min="7" max="7" width="12.625" style="1" hidden="1" customWidth="1"/>
    <col min="8" max="8" width="12.5" style="1" customWidth="1"/>
    <col min="9" max="9" width="11.125" style="1" bestFit="1" customWidth="1"/>
    <col min="10" max="10" width="7.625" style="1" bestFit="1" customWidth="1"/>
    <col min="11" max="11" width="9.375" style="1" hidden="1" customWidth="1"/>
    <col min="12" max="12" width="11.375" style="1" hidden="1" customWidth="1"/>
    <col min="13" max="13" width="10.5" style="1" customWidth="1"/>
    <col min="14" max="14" width="10.375" style="1" customWidth="1"/>
    <col min="15" max="15" width="10.75" style="1" customWidth="1"/>
    <col min="16" max="16" width="11.75" style="1" customWidth="1"/>
    <col min="17" max="17" width="10.875" style="2" customWidth="1"/>
    <col min="18" max="18" width="12" style="1" customWidth="1"/>
    <col min="19" max="19" width="8.25" style="55" bestFit="1" customWidth="1"/>
    <col min="20" max="20" width="34.125" style="1" bestFit="1" customWidth="1"/>
    <col min="21" max="22" width="9" style="1"/>
    <col min="23" max="23" width="16.625" style="1" customWidth="1"/>
    <col min="24" max="16384" width="9" style="1"/>
  </cols>
  <sheetData>
    <row r="1" spans="1:23" ht="14.25" customHeight="1">
      <c r="A1" s="143"/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W1" s="2"/>
    </row>
    <row r="2" spans="1:23" ht="30.75">
      <c r="A2" s="144" t="s">
        <v>102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</row>
    <row r="3" spans="1:23" ht="7.5" customHeight="1">
      <c r="A3" s="2"/>
      <c r="B3" s="2"/>
      <c r="C3" s="2"/>
      <c r="D3" s="148"/>
      <c r="E3" s="148"/>
      <c r="F3" s="148"/>
      <c r="G3" s="148"/>
      <c r="H3" s="148"/>
      <c r="I3" s="148"/>
      <c r="J3" s="148"/>
      <c r="K3" s="2"/>
      <c r="L3" s="2"/>
      <c r="M3" s="2"/>
      <c r="N3" s="2"/>
      <c r="O3" s="2"/>
      <c r="P3" s="2"/>
      <c r="R3" s="2"/>
    </row>
    <row r="4" spans="1:23">
      <c r="A4" s="142" t="s">
        <v>171</v>
      </c>
      <c r="B4" s="145" t="s">
        <v>103</v>
      </c>
      <c r="C4" s="142" t="s">
        <v>1</v>
      </c>
      <c r="D4" s="149" t="s">
        <v>0</v>
      </c>
      <c r="E4" s="142"/>
      <c r="F4" s="142"/>
      <c r="G4" s="142"/>
      <c r="H4" s="142"/>
      <c r="I4" s="142"/>
      <c r="J4" s="150"/>
      <c r="K4" s="142" t="s">
        <v>7</v>
      </c>
      <c r="L4" s="142" t="s">
        <v>8</v>
      </c>
      <c r="M4" s="150" t="s">
        <v>161</v>
      </c>
      <c r="N4" s="149"/>
      <c r="O4" s="150" t="s">
        <v>160</v>
      </c>
      <c r="P4" s="149"/>
      <c r="Q4" s="142" t="s">
        <v>180</v>
      </c>
      <c r="R4" s="142" t="s">
        <v>162</v>
      </c>
      <c r="S4" s="147" t="s">
        <v>190</v>
      </c>
      <c r="T4" s="142" t="s">
        <v>142</v>
      </c>
      <c r="W4" s="2"/>
    </row>
    <row r="5" spans="1:23">
      <c r="A5" s="142"/>
      <c r="B5" s="146"/>
      <c r="C5" s="142"/>
      <c r="D5" s="45" t="s">
        <v>172</v>
      </c>
      <c r="E5" s="46" t="s">
        <v>173</v>
      </c>
      <c r="F5" s="46" t="s">
        <v>175</v>
      </c>
      <c r="G5" s="46" t="s">
        <v>176</v>
      </c>
      <c r="H5" s="46" t="s">
        <v>177</v>
      </c>
      <c r="I5" s="46" t="s">
        <v>178</v>
      </c>
      <c r="J5" s="47" t="s">
        <v>179</v>
      </c>
      <c r="K5" s="142"/>
      <c r="L5" s="142"/>
      <c r="M5" s="48" t="s">
        <v>184</v>
      </c>
      <c r="N5" s="48" t="s">
        <v>162</v>
      </c>
      <c r="O5" s="48" t="s">
        <v>184</v>
      </c>
      <c r="P5" s="48" t="s">
        <v>162</v>
      </c>
      <c r="Q5" s="142"/>
      <c r="R5" s="142"/>
      <c r="S5" s="147"/>
      <c r="T5" s="142"/>
      <c r="W5" s="2"/>
    </row>
    <row r="6" spans="1:23">
      <c r="A6" s="5">
        <v>1</v>
      </c>
      <c r="B6" s="6" t="s">
        <v>104</v>
      </c>
      <c r="C6" s="7" t="s">
        <v>9</v>
      </c>
      <c r="D6" s="8">
        <v>47</v>
      </c>
      <c r="E6" s="8" t="s">
        <v>10</v>
      </c>
      <c r="F6" s="8" t="s">
        <v>10</v>
      </c>
      <c r="G6" s="8" t="s">
        <v>11</v>
      </c>
      <c r="H6" s="8" t="s">
        <v>12</v>
      </c>
      <c r="I6" s="8" t="s">
        <v>13</v>
      </c>
      <c r="J6" s="8" t="s">
        <v>14</v>
      </c>
      <c r="K6" s="4">
        <v>6.4218520000000003</v>
      </c>
      <c r="L6" s="4">
        <v>101.819703</v>
      </c>
      <c r="M6" s="36">
        <v>90000</v>
      </c>
      <c r="N6" s="22"/>
      <c r="O6" s="21">
        <v>90000</v>
      </c>
      <c r="P6" s="56"/>
      <c r="Q6" s="32">
        <f>SUM(M6+O6)</f>
        <v>180000</v>
      </c>
      <c r="R6" s="33"/>
      <c r="S6" s="43" t="s">
        <v>164</v>
      </c>
      <c r="T6" s="43"/>
    </row>
    <row r="7" spans="1:23">
      <c r="A7" s="5">
        <v>2</v>
      </c>
      <c r="B7" s="6" t="s">
        <v>105</v>
      </c>
      <c r="C7" s="10" t="s">
        <v>15</v>
      </c>
      <c r="D7" s="11" t="s">
        <v>16</v>
      </c>
      <c r="E7" s="8" t="s">
        <v>10</v>
      </c>
      <c r="F7" s="8" t="s">
        <v>10</v>
      </c>
      <c r="G7" s="8" t="s">
        <v>10</v>
      </c>
      <c r="H7" s="8" t="s">
        <v>12</v>
      </c>
      <c r="I7" s="8" t="s">
        <v>13</v>
      </c>
      <c r="J7" s="8" t="s">
        <v>14</v>
      </c>
      <c r="K7" s="8">
        <v>6.4366979999999998</v>
      </c>
      <c r="L7" s="8">
        <v>101.82403499999999</v>
      </c>
      <c r="M7" s="36">
        <v>45000</v>
      </c>
      <c r="N7" s="24"/>
      <c r="O7" s="21">
        <v>45000</v>
      </c>
      <c r="P7" s="57"/>
      <c r="Q7" s="32">
        <f t="shared" ref="Q7:Q47" si="0">SUM(M7+O7)</f>
        <v>90000</v>
      </c>
      <c r="R7" s="34"/>
      <c r="S7" s="43" t="s">
        <v>165</v>
      </c>
      <c r="T7" s="43"/>
    </row>
    <row r="8" spans="1:23">
      <c r="A8" s="5">
        <v>3</v>
      </c>
      <c r="B8" s="6" t="s">
        <v>106</v>
      </c>
      <c r="C8" s="10" t="s">
        <v>17</v>
      </c>
      <c r="D8" s="11" t="s">
        <v>18</v>
      </c>
      <c r="E8" s="8" t="s">
        <v>10</v>
      </c>
      <c r="F8" s="8" t="s">
        <v>10</v>
      </c>
      <c r="G8" s="8" t="s">
        <v>11</v>
      </c>
      <c r="H8" s="8" t="s">
        <v>12</v>
      </c>
      <c r="I8" s="8" t="s">
        <v>13</v>
      </c>
      <c r="J8" s="8" t="s">
        <v>14</v>
      </c>
      <c r="K8" s="2">
        <v>6.4240940000000002</v>
      </c>
      <c r="L8" s="8">
        <v>101.822177</v>
      </c>
      <c r="M8" s="37">
        <v>60000</v>
      </c>
      <c r="N8" s="24"/>
      <c r="O8" s="23">
        <v>40000</v>
      </c>
      <c r="P8" s="57"/>
      <c r="Q8" s="32">
        <f t="shared" si="0"/>
        <v>100000</v>
      </c>
      <c r="R8" s="34"/>
      <c r="S8" s="43" t="s">
        <v>163</v>
      </c>
      <c r="T8" s="43"/>
    </row>
    <row r="9" spans="1:23">
      <c r="A9" s="5">
        <v>4</v>
      </c>
      <c r="B9" s="12" t="s">
        <v>108</v>
      </c>
      <c r="C9" s="10" t="s">
        <v>20</v>
      </c>
      <c r="D9" s="8" t="s">
        <v>21</v>
      </c>
      <c r="E9" s="8">
        <v>10</v>
      </c>
      <c r="F9" s="8" t="s">
        <v>10</v>
      </c>
      <c r="G9" s="8" t="s">
        <v>10</v>
      </c>
      <c r="H9" s="8" t="s">
        <v>22</v>
      </c>
      <c r="I9" s="8" t="s">
        <v>13</v>
      </c>
      <c r="J9" s="8" t="s">
        <v>14</v>
      </c>
      <c r="K9" s="8">
        <v>6.4081799999999998</v>
      </c>
      <c r="L9" s="8">
        <v>101.79538599999999</v>
      </c>
      <c r="M9" s="37">
        <v>60000</v>
      </c>
      <c r="N9" s="24"/>
      <c r="O9" s="23">
        <v>90000</v>
      </c>
      <c r="P9" s="57"/>
      <c r="Q9" s="32">
        <f t="shared" si="0"/>
        <v>150000</v>
      </c>
      <c r="R9" s="34"/>
      <c r="S9" s="43" t="s">
        <v>182</v>
      </c>
      <c r="T9" s="43"/>
    </row>
    <row r="10" spans="1:23">
      <c r="A10" s="5">
        <v>5</v>
      </c>
      <c r="B10" s="6" t="s">
        <v>109</v>
      </c>
      <c r="C10" s="10" t="s">
        <v>19</v>
      </c>
      <c r="D10" s="8">
        <v>5</v>
      </c>
      <c r="E10" s="8">
        <v>7</v>
      </c>
      <c r="F10" s="8" t="s">
        <v>10</v>
      </c>
      <c r="G10" s="8" t="s">
        <v>10</v>
      </c>
      <c r="H10" s="8" t="s">
        <v>22</v>
      </c>
      <c r="I10" s="8" t="s">
        <v>13</v>
      </c>
      <c r="J10" s="8" t="s">
        <v>14</v>
      </c>
      <c r="K10" s="8">
        <v>6.3982130000000002</v>
      </c>
      <c r="L10" s="8">
        <v>101.82133399999999</v>
      </c>
      <c r="M10" s="37">
        <v>40000</v>
      </c>
      <c r="N10" s="24"/>
      <c r="O10" s="23">
        <v>20000</v>
      </c>
      <c r="P10" s="57"/>
      <c r="Q10" s="32">
        <f t="shared" si="0"/>
        <v>60000</v>
      </c>
      <c r="R10" s="34"/>
      <c r="S10" s="43" t="s">
        <v>164</v>
      </c>
      <c r="T10" s="43"/>
    </row>
    <row r="11" spans="1:23">
      <c r="A11" s="5">
        <v>6</v>
      </c>
      <c r="B11" s="6" t="s">
        <v>110</v>
      </c>
      <c r="C11" s="10" t="s">
        <v>23</v>
      </c>
      <c r="D11" s="8" t="s">
        <v>24</v>
      </c>
      <c r="E11" s="8">
        <v>1</v>
      </c>
      <c r="F11" s="8" t="s">
        <v>10</v>
      </c>
      <c r="G11" s="8" t="s">
        <v>10</v>
      </c>
      <c r="H11" s="8" t="s">
        <v>25</v>
      </c>
      <c r="I11" s="8" t="s">
        <v>13</v>
      </c>
      <c r="J11" s="8" t="s">
        <v>14</v>
      </c>
      <c r="K11" s="8">
        <v>6.346698</v>
      </c>
      <c r="L11" s="8">
        <v>101.76995599999999</v>
      </c>
      <c r="M11" s="37">
        <v>27000</v>
      </c>
      <c r="N11" s="24"/>
      <c r="O11" s="23">
        <v>27000</v>
      </c>
      <c r="P11" s="57"/>
      <c r="Q11" s="32">
        <f t="shared" si="0"/>
        <v>54000</v>
      </c>
      <c r="R11" s="34"/>
      <c r="S11" s="43" t="s">
        <v>166</v>
      </c>
      <c r="T11" s="43"/>
    </row>
    <row r="12" spans="1:23">
      <c r="A12" s="5">
        <v>7</v>
      </c>
      <c r="B12" s="6" t="s">
        <v>111</v>
      </c>
      <c r="C12" s="13" t="s">
        <v>26</v>
      </c>
      <c r="D12" s="14">
        <v>261</v>
      </c>
      <c r="E12" s="14" t="s">
        <v>10</v>
      </c>
      <c r="F12" s="14" t="s">
        <v>10</v>
      </c>
      <c r="G12" s="14" t="s">
        <v>27</v>
      </c>
      <c r="H12" s="14" t="s">
        <v>28</v>
      </c>
      <c r="I12" s="14" t="s">
        <v>28</v>
      </c>
      <c r="J12" s="8" t="s">
        <v>14</v>
      </c>
      <c r="K12" s="14">
        <v>6.0204219999999999</v>
      </c>
      <c r="L12" s="14">
        <v>101.95784</v>
      </c>
      <c r="M12" s="38">
        <v>43000</v>
      </c>
      <c r="N12" s="24"/>
      <c r="O12" s="25">
        <v>37000</v>
      </c>
      <c r="P12" s="57"/>
      <c r="Q12" s="32">
        <f t="shared" si="0"/>
        <v>80000</v>
      </c>
      <c r="R12" s="34"/>
      <c r="S12" s="43" t="s">
        <v>181</v>
      </c>
      <c r="T12" s="43"/>
    </row>
    <row r="13" spans="1:23">
      <c r="A13" s="5">
        <v>8</v>
      </c>
      <c r="B13" s="6" t="s">
        <v>112</v>
      </c>
      <c r="C13" s="10" t="s">
        <v>29</v>
      </c>
      <c r="D13" s="8">
        <v>95</v>
      </c>
      <c r="E13" s="8" t="s">
        <v>10</v>
      </c>
      <c r="F13" s="8" t="s">
        <v>10</v>
      </c>
      <c r="G13" s="8" t="s">
        <v>30</v>
      </c>
      <c r="H13" s="8" t="s">
        <v>28</v>
      </c>
      <c r="I13" s="8" t="s">
        <v>28</v>
      </c>
      <c r="J13" s="8" t="s">
        <v>14</v>
      </c>
      <c r="K13" s="8">
        <v>6.0236900000000002</v>
      </c>
      <c r="L13" s="8">
        <v>101.95770400000001</v>
      </c>
      <c r="M13" s="37">
        <v>30000</v>
      </c>
      <c r="N13" s="24"/>
      <c r="O13" s="23">
        <v>26700</v>
      </c>
      <c r="P13" s="57"/>
      <c r="Q13" s="32">
        <f t="shared" si="0"/>
        <v>56700</v>
      </c>
      <c r="R13" s="34"/>
      <c r="S13" s="43" t="s">
        <v>186</v>
      </c>
      <c r="T13" s="43"/>
    </row>
    <row r="14" spans="1:23">
      <c r="A14" s="5">
        <v>9</v>
      </c>
      <c r="B14" s="6" t="s">
        <v>113</v>
      </c>
      <c r="C14" s="13" t="s">
        <v>26</v>
      </c>
      <c r="D14" s="14" t="s">
        <v>31</v>
      </c>
      <c r="E14" s="14">
        <v>2</v>
      </c>
      <c r="F14" s="14" t="s">
        <v>10</v>
      </c>
      <c r="G14" s="14" t="s">
        <v>10</v>
      </c>
      <c r="H14" s="14" t="s">
        <v>32</v>
      </c>
      <c r="I14" s="14" t="s">
        <v>28</v>
      </c>
      <c r="J14" s="8" t="s">
        <v>14</v>
      </c>
      <c r="K14" s="14">
        <v>6.0402880000000003</v>
      </c>
      <c r="L14" s="14">
        <v>101.98751900000001</v>
      </c>
      <c r="M14" s="38">
        <v>36000</v>
      </c>
      <c r="N14" s="24"/>
      <c r="O14" s="25">
        <v>27000</v>
      </c>
      <c r="P14" s="57"/>
      <c r="Q14" s="32">
        <f t="shared" si="0"/>
        <v>63000</v>
      </c>
      <c r="R14" s="34"/>
      <c r="S14" s="43" t="s">
        <v>181</v>
      </c>
      <c r="T14" s="43"/>
    </row>
    <row r="15" spans="1:23">
      <c r="A15" s="5">
        <v>10</v>
      </c>
      <c r="B15" s="12" t="s">
        <v>114</v>
      </c>
      <c r="C15" s="10" t="s">
        <v>33</v>
      </c>
      <c r="D15" s="8" t="s">
        <v>34</v>
      </c>
      <c r="E15" s="8">
        <v>1</v>
      </c>
      <c r="F15" s="8" t="s">
        <v>10</v>
      </c>
      <c r="G15" s="8" t="s">
        <v>10</v>
      </c>
      <c r="H15" s="8" t="s">
        <v>35</v>
      </c>
      <c r="I15" s="8" t="s">
        <v>36</v>
      </c>
      <c r="J15" s="8" t="s">
        <v>14</v>
      </c>
      <c r="K15" s="8">
        <v>6.2343390000000003</v>
      </c>
      <c r="L15" s="8">
        <v>101.500829</v>
      </c>
      <c r="M15" s="37">
        <v>60000</v>
      </c>
      <c r="N15" s="24"/>
      <c r="O15" s="23">
        <v>60000</v>
      </c>
      <c r="P15" s="57"/>
      <c r="Q15" s="32">
        <f t="shared" si="0"/>
        <v>120000</v>
      </c>
      <c r="R15" s="34"/>
      <c r="S15" s="43" t="s">
        <v>182</v>
      </c>
      <c r="T15" s="43"/>
    </row>
    <row r="16" spans="1:23">
      <c r="A16" s="5">
        <v>11</v>
      </c>
      <c r="B16" s="6" t="s">
        <v>115</v>
      </c>
      <c r="C16" s="10" t="s">
        <v>37</v>
      </c>
      <c r="D16" s="8">
        <v>232</v>
      </c>
      <c r="E16" s="8">
        <v>4</v>
      </c>
      <c r="F16" s="8" t="s">
        <v>10</v>
      </c>
      <c r="G16" s="8" t="s">
        <v>38</v>
      </c>
      <c r="H16" s="8" t="s">
        <v>39</v>
      </c>
      <c r="I16" s="8" t="s">
        <v>39</v>
      </c>
      <c r="J16" s="8" t="s">
        <v>14</v>
      </c>
      <c r="K16" s="8">
        <v>6.5065059999999999</v>
      </c>
      <c r="L16" s="8">
        <v>101.657493</v>
      </c>
      <c r="M16" s="37">
        <v>45000</v>
      </c>
      <c r="N16" s="24"/>
      <c r="O16" s="23">
        <v>45000</v>
      </c>
      <c r="P16" s="57"/>
      <c r="Q16" s="32">
        <f t="shared" si="0"/>
        <v>90000</v>
      </c>
      <c r="R16" s="34"/>
      <c r="S16" s="43" t="s">
        <v>182</v>
      </c>
      <c r="T16" s="43"/>
    </row>
    <row r="17" spans="1:20">
      <c r="A17" s="5">
        <v>12</v>
      </c>
      <c r="B17" s="6" t="s">
        <v>116</v>
      </c>
      <c r="C17" s="10" t="s">
        <v>40</v>
      </c>
      <c r="D17" s="8" t="s">
        <v>41</v>
      </c>
      <c r="E17" s="8">
        <v>1</v>
      </c>
      <c r="F17" s="8" t="s">
        <v>10</v>
      </c>
      <c r="G17" s="8" t="s">
        <v>10</v>
      </c>
      <c r="H17" s="8" t="s">
        <v>42</v>
      </c>
      <c r="I17" s="8" t="s">
        <v>39</v>
      </c>
      <c r="J17" s="8" t="s">
        <v>14</v>
      </c>
      <c r="K17" s="8">
        <v>6.6050240000000002</v>
      </c>
      <c r="L17" s="8">
        <v>101.63145900000001</v>
      </c>
      <c r="M17" s="37">
        <v>60000</v>
      </c>
      <c r="N17" s="24"/>
      <c r="O17" s="23">
        <v>60000</v>
      </c>
      <c r="P17" s="57"/>
      <c r="Q17" s="32">
        <f t="shared" si="0"/>
        <v>120000</v>
      </c>
      <c r="R17" s="34"/>
      <c r="S17" s="43" t="s">
        <v>182</v>
      </c>
      <c r="T17" s="43"/>
    </row>
    <row r="18" spans="1:20">
      <c r="A18" s="5">
        <v>13</v>
      </c>
      <c r="B18" s="6" t="s">
        <v>117</v>
      </c>
      <c r="C18" s="10" t="s">
        <v>43</v>
      </c>
      <c r="D18" s="8" t="s">
        <v>44</v>
      </c>
      <c r="E18" s="8">
        <v>6</v>
      </c>
      <c r="F18" s="8" t="s">
        <v>10</v>
      </c>
      <c r="G18" s="8" t="s">
        <v>10</v>
      </c>
      <c r="H18" s="8" t="s">
        <v>42</v>
      </c>
      <c r="I18" s="8" t="s">
        <v>39</v>
      </c>
      <c r="J18" s="8" t="s">
        <v>14</v>
      </c>
      <c r="K18" s="8">
        <v>6.608314</v>
      </c>
      <c r="L18" s="8">
        <v>101.62647699999999</v>
      </c>
      <c r="M18" s="37">
        <v>10000</v>
      </c>
      <c r="N18" s="24"/>
      <c r="O18" s="23">
        <v>5000</v>
      </c>
      <c r="P18" s="57"/>
      <c r="Q18" s="32">
        <f t="shared" si="0"/>
        <v>15000</v>
      </c>
      <c r="R18" s="34"/>
      <c r="S18" s="43" t="s">
        <v>166</v>
      </c>
      <c r="T18" s="43"/>
    </row>
    <row r="19" spans="1:20">
      <c r="A19" s="5">
        <v>14</v>
      </c>
      <c r="B19" s="6" t="s">
        <v>118</v>
      </c>
      <c r="C19" s="10" t="s">
        <v>46</v>
      </c>
      <c r="D19" s="8">
        <v>26</v>
      </c>
      <c r="E19" s="8">
        <v>10</v>
      </c>
      <c r="F19" s="8" t="s">
        <v>10</v>
      </c>
      <c r="G19" s="8" t="s">
        <v>47</v>
      </c>
      <c r="H19" s="8" t="s">
        <v>48</v>
      </c>
      <c r="I19" s="8" t="s">
        <v>48</v>
      </c>
      <c r="J19" s="8" t="s">
        <v>14</v>
      </c>
      <c r="K19" s="8">
        <v>6.3910640000000001</v>
      </c>
      <c r="L19" s="8">
        <v>101.515772</v>
      </c>
      <c r="M19" s="37">
        <v>23200</v>
      </c>
      <c r="N19" s="24"/>
      <c r="O19" s="23">
        <v>17500</v>
      </c>
      <c r="P19" s="57"/>
      <c r="Q19" s="32">
        <f t="shared" si="0"/>
        <v>40700</v>
      </c>
      <c r="R19" s="34"/>
      <c r="S19" s="43" t="s">
        <v>182</v>
      </c>
      <c r="T19" s="43"/>
    </row>
    <row r="20" spans="1:20">
      <c r="A20" s="5">
        <v>15</v>
      </c>
      <c r="B20" s="12" t="s">
        <v>119</v>
      </c>
      <c r="C20" s="10" t="s">
        <v>50</v>
      </c>
      <c r="D20" s="11" t="s">
        <v>51</v>
      </c>
      <c r="E20" s="8">
        <v>2</v>
      </c>
      <c r="F20" s="8" t="s">
        <v>10</v>
      </c>
      <c r="G20" s="8" t="s">
        <v>10</v>
      </c>
      <c r="H20" s="8" t="s">
        <v>49</v>
      </c>
      <c r="I20" s="8" t="s">
        <v>48</v>
      </c>
      <c r="J20" s="8" t="s">
        <v>14</v>
      </c>
      <c r="K20" s="8">
        <v>6.3978510000000002</v>
      </c>
      <c r="L20" s="8">
        <v>101.51980500000001</v>
      </c>
      <c r="M20" s="37">
        <v>40000</v>
      </c>
      <c r="N20" s="24"/>
      <c r="O20" s="23">
        <v>40000</v>
      </c>
      <c r="P20" s="57"/>
      <c r="Q20" s="32">
        <f>SUM(M20+O20)</f>
        <v>80000</v>
      </c>
      <c r="R20" s="34"/>
      <c r="S20" s="43" t="s">
        <v>183</v>
      </c>
      <c r="T20" s="43"/>
    </row>
    <row r="21" spans="1:20">
      <c r="A21" s="5">
        <v>16</v>
      </c>
      <c r="B21" s="6" t="s">
        <v>120</v>
      </c>
      <c r="C21" s="10" t="s">
        <v>52</v>
      </c>
      <c r="D21" s="8" t="s">
        <v>53</v>
      </c>
      <c r="E21" s="8" t="s">
        <v>10</v>
      </c>
      <c r="F21" s="8" t="s">
        <v>10</v>
      </c>
      <c r="G21" s="8" t="s">
        <v>54</v>
      </c>
      <c r="H21" s="8" t="s">
        <v>55</v>
      </c>
      <c r="I21" s="8" t="s">
        <v>56</v>
      </c>
      <c r="J21" s="8" t="s">
        <v>14</v>
      </c>
      <c r="K21" s="8">
        <v>6.0834450000000002</v>
      </c>
      <c r="L21" s="8">
        <v>101.88012999999999</v>
      </c>
      <c r="M21" s="37">
        <v>36500</v>
      </c>
      <c r="N21" s="24"/>
      <c r="O21" s="23">
        <v>23300</v>
      </c>
      <c r="P21" s="57"/>
      <c r="Q21" s="32">
        <f t="shared" si="0"/>
        <v>59800</v>
      </c>
      <c r="R21" s="34"/>
      <c r="S21" s="43" t="s">
        <v>164</v>
      </c>
      <c r="T21" s="43"/>
    </row>
    <row r="22" spans="1:20">
      <c r="A22" s="5">
        <v>17</v>
      </c>
      <c r="B22" s="6" t="s">
        <v>121</v>
      </c>
      <c r="C22" s="10" t="s">
        <v>57</v>
      </c>
      <c r="D22" s="8">
        <v>91</v>
      </c>
      <c r="E22" s="8">
        <v>1</v>
      </c>
      <c r="F22" s="8" t="s">
        <v>10</v>
      </c>
      <c r="G22" s="8" t="s">
        <v>10</v>
      </c>
      <c r="H22" s="8" t="s">
        <v>58</v>
      </c>
      <c r="I22" s="8" t="s">
        <v>59</v>
      </c>
      <c r="J22" s="8" t="s">
        <v>14</v>
      </c>
      <c r="K22" s="8">
        <v>6.2330610000000002</v>
      </c>
      <c r="L22" s="8">
        <v>101.805368</v>
      </c>
      <c r="M22" s="37">
        <v>30000</v>
      </c>
      <c r="N22" s="24"/>
      <c r="O22" s="23">
        <v>15000</v>
      </c>
      <c r="P22" s="57"/>
      <c r="Q22" s="32">
        <f t="shared" si="0"/>
        <v>45000</v>
      </c>
      <c r="R22" s="34"/>
      <c r="S22" s="43" t="s">
        <v>166</v>
      </c>
      <c r="T22" s="43"/>
    </row>
    <row r="23" spans="1:20">
      <c r="A23" s="5">
        <v>18</v>
      </c>
      <c r="B23" s="6" t="s">
        <v>122</v>
      </c>
      <c r="C23" s="10" t="s">
        <v>60</v>
      </c>
      <c r="D23" s="8" t="s">
        <v>61</v>
      </c>
      <c r="E23" s="8">
        <v>1</v>
      </c>
      <c r="F23" s="8" t="s">
        <v>10</v>
      </c>
      <c r="G23" s="8" t="s">
        <v>10</v>
      </c>
      <c r="H23" s="8" t="s">
        <v>62</v>
      </c>
      <c r="I23" s="8" t="s">
        <v>59</v>
      </c>
      <c r="J23" s="8" t="s">
        <v>14</v>
      </c>
      <c r="K23" s="8">
        <v>6.2459389999999999</v>
      </c>
      <c r="L23" s="8">
        <v>101.84152400000001</v>
      </c>
      <c r="M23" s="37">
        <v>15000</v>
      </c>
      <c r="N23" s="24"/>
      <c r="O23" s="23">
        <v>15000</v>
      </c>
      <c r="P23" s="57"/>
      <c r="Q23" s="32">
        <f t="shared" si="0"/>
        <v>30000</v>
      </c>
      <c r="R23" s="34"/>
      <c r="S23" s="43" t="s">
        <v>166</v>
      </c>
      <c r="T23" s="43"/>
    </row>
    <row r="24" spans="1:20">
      <c r="A24" s="5">
        <v>19</v>
      </c>
      <c r="B24" s="6" t="s">
        <v>123</v>
      </c>
      <c r="C24" s="10" t="s">
        <v>65</v>
      </c>
      <c r="D24" s="8">
        <v>30</v>
      </c>
      <c r="E24" s="8">
        <v>1</v>
      </c>
      <c r="F24" s="8" t="s">
        <v>10</v>
      </c>
      <c r="G24" s="8" t="s">
        <v>10</v>
      </c>
      <c r="H24" s="8" t="s">
        <v>63</v>
      </c>
      <c r="I24" s="8" t="s">
        <v>64</v>
      </c>
      <c r="J24" s="8" t="s">
        <v>14</v>
      </c>
      <c r="K24" s="8">
        <v>6.1766610000000002</v>
      </c>
      <c r="L24" s="8">
        <v>101.70030300000001</v>
      </c>
      <c r="M24" s="37">
        <v>30300</v>
      </c>
      <c r="N24" s="24"/>
      <c r="O24" s="23">
        <v>8800</v>
      </c>
      <c r="P24" s="57"/>
      <c r="Q24" s="32">
        <f t="shared" si="0"/>
        <v>39100</v>
      </c>
      <c r="R24" s="34"/>
      <c r="S24" s="43" t="s">
        <v>166</v>
      </c>
      <c r="T24" s="43"/>
    </row>
    <row r="25" spans="1:20">
      <c r="A25" s="5">
        <v>20</v>
      </c>
      <c r="B25" s="6" t="s">
        <v>124</v>
      </c>
      <c r="C25" s="10" t="s">
        <v>66</v>
      </c>
      <c r="D25" s="8" t="s">
        <v>67</v>
      </c>
      <c r="E25" s="8">
        <v>1</v>
      </c>
      <c r="F25" s="8" t="s">
        <v>10</v>
      </c>
      <c r="G25" s="8" t="s">
        <v>68</v>
      </c>
      <c r="H25" s="8" t="s">
        <v>69</v>
      </c>
      <c r="I25" s="8" t="s">
        <v>70</v>
      </c>
      <c r="J25" s="8" t="s">
        <v>14</v>
      </c>
      <c r="K25" s="8">
        <v>6.2986709999999997</v>
      </c>
      <c r="L25" s="8">
        <v>101.735626</v>
      </c>
      <c r="M25" s="37">
        <v>30000</v>
      </c>
      <c r="N25" s="24"/>
      <c r="O25" s="23">
        <v>20000</v>
      </c>
      <c r="P25" s="57"/>
      <c r="Q25" s="32">
        <f t="shared" si="0"/>
        <v>50000</v>
      </c>
      <c r="R25" s="34"/>
      <c r="S25" s="43" t="s">
        <v>182</v>
      </c>
      <c r="T25" s="43"/>
    </row>
    <row r="26" spans="1:20">
      <c r="A26" s="5">
        <v>21</v>
      </c>
      <c r="B26" s="6" t="s">
        <v>125</v>
      </c>
      <c r="C26" s="10" t="s">
        <v>71</v>
      </c>
      <c r="D26" s="8">
        <v>243</v>
      </c>
      <c r="E26" s="8" t="s">
        <v>10</v>
      </c>
      <c r="F26" s="8" t="s">
        <v>10</v>
      </c>
      <c r="G26" s="8" t="s">
        <v>72</v>
      </c>
      <c r="H26" s="8" t="s">
        <v>69</v>
      </c>
      <c r="I26" s="8" t="s">
        <v>70</v>
      </c>
      <c r="J26" s="8" t="s">
        <v>14</v>
      </c>
      <c r="K26" s="8">
        <v>6.2907029999999997</v>
      </c>
      <c r="L26" s="8">
        <v>101.706521</v>
      </c>
      <c r="M26" s="37">
        <v>30000</v>
      </c>
      <c r="N26" s="24"/>
      <c r="O26" s="23">
        <v>15000</v>
      </c>
      <c r="P26" s="57"/>
      <c r="Q26" s="32">
        <f t="shared" si="0"/>
        <v>45000</v>
      </c>
      <c r="R26" s="34"/>
      <c r="S26" s="43" t="s">
        <v>166</v>
      </c>
      <c r="T26" s="43"/>
    </row>
    <row r="27" spans="1:20">
      <c r="A27" s="5">
        <v>22</v>
      </c>
      <c r="B27" s="6" t="s">
        <v>126</v>
      </c>
      <c r="C27" s="10" t="s">
        <v>73</v>
      </c>
      <c r="D27" s="8" t="s">
        <v>74</v>
      </c>
      <c r="E27" s="8">
        <v>7</v>
      </c>
      <c r="F27" s="8" t="s">
        <v>10</v>
      </c>
      <c r="G27" s="8" t="s">
        <v>10</v>
      </c>
      <c r="H27" s="8" t="s">
        <v>75</v>
      </c>
      <c r="I27" s="8" t="s">
        <v>75</v>
      </c>
      <c r="J27" s="8" t="s">
        <v>14</v>
      </c>
      <c r="K27" s="8">
        <v>6.4011680000000002</v>
      </c>
      <c r="L27" s="8">
        <v>101.70231800000001</v>
      </c>
      <c r="M27" s="37">
        <v>30000</v>
      </c>
      <c r="N27" s="24"/>
      <c r="O27" s="23">
        <v>15000</v>
      </c>
      <c r="P27" s="57"/>
      <c r="Q27" s="32">
        <f t="shared" si="0"/>
        <v>45000</v>
      </c>
      <c r="R27" s="34"/>
      <c r="S27" s="43" t="s">
        <v>166</v>
      </c>
      <c r="T27" s="43"/>
    </row>
    <row r="28" spans="1:20">
      <c r="A28" s="5">
        <v>23</v>
      </c>
      <c r="B28" s="15" t="s">
        <v>127</v>
      </c>
      <c r="C28" s="10" t="s">
        <v>76</v>
      </c>
      <c r="D28" s="8" t="s">
        <v>77</v>
      </c>
      <c r="E28" s="8" t="s">
        <v>10</v>
      </c>
      <c r="F28" s="8" t="s">
        <v>10</v>
      </c>
      <c r="G28" s="8" t="s">
        <v>54</v>
      </c>
      <c r="H28" s="8" t="s">
        <v>55</v>
      </c>
      <c r="I28" s="8" t="s">
        <v>56</v>
      </c>
      <c r="J28" s="8" t="s">
        <v>14</v>
      </c>
      <c r="K28" s="8">
        <v>6.0906969999999996</v>
      </c>
      <c r="L28" s="8">
        <v>101.882701</v>
      </c>
      <c r="M28" s="37">
        <v>45000</v>
      </c>
      <c r="N28" s="24"/>
      <c r="O28" s="23">
        <v>45000</v>
      </c>
      <c r="P28" s="57"/>
      <c r="Q28" s="32">
        <f t="shared" si="0"/>
        <v>90000</v>
      </c>
      <c r="R28" s="34"/>
      <c r="S28" s="43" t="s">
        <v>183</v>
      </c>
      <c r="T28" s="43"/>
    </row>
    <row r="29" spans="1:20">
      <c r="A29" s="5">
        <v>24</v>
      </c>
      <c r="B29" s="6" t="s">
        <v>128</v>
      </c>
      <c r="C29" s="10" t="s">
        <v>78</v>
      </c>
      <c r="D29" s="8">
        <v>13</v>
      </c>
      <c r="E29" s="8">
        <v>2</v>
      </c>
      <c r="F29" s="8" t="s">
        <v>10</v>
      </c>
      <c r="G29" s="8" t="s">
        <v>10</v>
      </c>
      <c r="H29" s="8" t="s">
        <v>79</v>
      </c>
      <c r="I29" s="8" t="s">
        <v>45</v>
      </c>
      <c r="J29" s="8" t="s">
        <v>14</v>
      </c>
      <c r="K29" s="8">
        <v>6.246569</v>
      </c>
      <c r="L29" s="8">
        <v>102.072018</v>
      </c>
      <c r="M29" s="37">
        <v>34000</v>
      </c>
      <c r="N29" s="24"/>
      <c r="O29" s="23">
        <v>34000</v>
      </c>
      <c r="P29" s="57"/>
      <c r="Q29" s="32">
        <f t="shared" si="0"/>
        <v>68000</v>
      </c>
      <c r="R29" s="34"/>
      <c r="S29" s="43" t="s">
        <v>185</v>
      </c>
      <c r="T29" s="43"/>
    </row>
    <row r="30" spans="1:20">
      <c r="A30" s="5">
        <v>25</v>
      </c>
      <c r="B30" s="6" t="s">
        <v>129</v>
      </c>
      <c r="C30" s="10" t="s">
        <v>80</v>
      </c>
      <c r="D30" s="8">
        <v>7</v>
      </c>
      <c r="E30" s="8">
        <v>10</v>
      </c>
      <c r="F30" s="8" t="s">
        <v>10</v>
      </c>
      <c r="G30" s="8" t="s">
        <v>10</v>
      </c>
      <c r="H30" s="8" t="s">
        <v>22</v>
      </c>
      <c r="I30" s="8" t="s">
        <v>13</v>
      </c>
      <c r="J30" s="8" t="s">
        <v>14</v>
      </c>
      <c r="K30" s="8">
        <v>6.4092969999999996</v>
      </c>
      <c r="L30" s="8">
        <v>101.796116</v>
      </c>
      <c r="M30" s="37">
        <v>70000</v>
      </c>
      <c r="N30" s="24"/>
      <c r="O30" s="23">
        <v>50000</v>
      </c>
      <c r="P30" s="57"/>
      <c r="Q30" s="32">
        <f t="shared" si="0"/>
        <v>120000</v>
      </c>
      <c r="R30" s="34"/>
      <c r="S30" s="43" t="s">
        <v>164</v>
      </c>
      <c r="T30" s="43"/>
    </row>
    <row r="31" spans="1:20">
      <c r="A31" s="5">
        <v>26</v>
      </c>
      <c r="B31" s="12" t="s">
        <v>130</v>
      </c>
      <c r="C31" s="10" t="s">
        <v>81</v>
      </c>
      <c r="D31" s="8" t="s">
        <v>82</v>
      </c>
      <c r="E31" s="8">
        <v>7</v>
      </c>
      <c r="F31" s="8" t="s">
        <v>10</v>
      </c>
      <c r="G31" s="8" t="s">
        <v>10</v>
      </c>
      <c r="H31" s="8" t="s">
        <v>22</v>
      </c>
      <c r="I31" s="8" t="s">
        <v>13</v>
      </c>
      <c r="J31" s="8" t="s">
        <v>14</v>
      </c>
      <c r="K31" s="8">
        <v>6.3862959999999998</v>
      </c>
      <c r="L31" s="8">
        <v>101.81098</v>
      </c>
      <c r="M31" s="37">
        <v>60000</v>
      </c>
      <c r="N31" s="24"/>
      <c r="O31" s="23">
        <v>60000</v>
      </c>
      <c r="P31" s="57"/>
      <c r="Q31" s="32">
        <f t="shared" si="0"/>
        <v>120000</v>
      </c>
      <c r="R31" s="34"/>
      <c r="S31" s="43" t="s">
        <v>182</v>
      </c>
      <c r="T31" s="43"/>
    </row>
    <row r="32" spans="1:20">
      <c r="A32" s="5">
        <v>27</v>
      </c>
      <c r="B32" s="12" t="s">
        <v>131</v>
      </c>
      <c r="C32" s="10" t="s">
        <v>83</v>
      </c>
      <c r="D32" s="8">
        <v>168</v>
      </c>
      <c r="E32" s="8">
        <v>3</v>
      </c>
      <c r="F32" s="8" t="s">
        <v>10</v>
      </c>
      <c r="G32" s="8" t="s">
        <v>10</v>
      </c>
      <c r="H32" s="8" t="s">
        <v>32</v>
      </c>
      <c r="I32" s="8" t="s">
        <v>28</v>
      </c>
      <c r="J32" s="8" t="s">
        <v>14</v>
      </c>
      <c r="K32" s="8">
        <v>6.0487580000000003</v>
      </c>
      <c r="L32" s="8">
        <v>101.99953499999999</v>
      </c>
      <c r="M32" s="37">
        <v>60000</v>
      </c>
      <c r="N32" s="24"/>
      <c r="O32" s="23">
        <v>60000</v>
      </c>
      <c r="P32" s="57"/>
      <c r="Q32" s="32">
        <f t="shared" si="0"/>
        <v>120000</v>
      </c>
      <c r="R32" s="34"/>
      <c r="S32" s="43" t="s">
        <v>182</v>
      </c>
      <c r="T32" s="43"/>
    </row>
    <row r="33" spans="1:20">
      <c r="A33" s="5">
        <v>28</v>
      </c>
      <c r="B33" s="12" t="s">
        <v>132</v>
      </c>
      <c r="C33" s="10" t="s">
        <v>84</v>
      </c>
      <c r="D33" s="8">
        <v>176</v>
      </c>
      <c r="E33" s="8">
        <v>3</v>
      </c>
      <c r="F33" s="8" t="s">
        <v>10</v>
      </c>
      <c r="G33" s="8" t="s">
        <v>10</v>
      </c>
      <c r="H33" s="8" t="s">
        <v>75</v>
      </c>
      <c r="I33" s="8" t="s">
        <v>75</v>
      </c>
      <c r="J33" s="8" t="s">
        <v>14</v>
      </c>
      <c r="K33" s="8">
        <v>6.4157630000000001</v>
      </c>
      <c r="L33" s="8">
        <v>101.70087599999999</v>
      </c>
      <c r="M33" s="37">
        <v>60000</v>
      </c>
      <c r="N33" s="24"/>
      <c r="O33" s="23">
        <v>60000</v>
      </c>
      <c r="P33" s="57"/>
      <c r="Q33" s="32">
        <f t="shared" si="0"/>
        <v>120000</v>
      </c>
      <c r="R33" s="34"/>
      <c r="S33" s="43" t="s">
        <v>182</v>
      </c>
      <c r="T33" s="43"/>
    </row>
    <row r="34" spans="1:20">
      <c r="A34" s="5">
        <v>29</v>
      </c>
      <c r="B34" s="12" t="s">
        <v>133</v>
      </c>
      <c r="C34" s="10" t="s">
        <v>80</v>
      </c>
      <c r="D34" s="11" t="s">
        <v>85</v>
      </c>
      <c r="E34" s="8">
        <v>4</v>
      </c>
      <c r="F34" s="8" t="s">
        <v>10</v>
      </c>
      <c r="G34" s="8" t="s">
        <v>10</v>
      </c>
      <c r="H34" s="8" t="s">
        <v>79</v>
      </c>
      <c r="I34" s="8" t="s">
        <v>45</v>
      </c>
      <c r="J34" s="8" t="s">
        <v>14</v>
      </c>
      <c r="K34" s="8">
        <v>6.2622049999999998</v>
      </c>
      <c r="L34" s="8">
        <v>102.039489</v>
      </c>
      <c r="M34" s="37">
        <v>60000</v>
      </c>
      <c r="N34" s="24"/>
      <c r="O34" s="23">
        <v>60000</v>
      </c>
      <c r="P34" s="57"/>
      <c r="Q34" s="32">
        <f t="shared" si="0"/>
        <v>120000</v>
      </c>
      <c r="R34" s="34"/>
      <c r="S34" s="43" t="s">
        <v>182</v>
      </c>
      <c r="T34" s="43"/>
    </row>
    <row r="35" spans="1:20">
      <c r="A35" s="5">
        <v>30</v>
      </c>
      <c r="B35" s="12" t="s">
        <v>134</v>
      </c>
      <c r="C35" s="10" t="s">
        <v>86</v>
      </c>
      <c r="D35" s="8">
        <v>241</v>
      </c>
      <c r="E35" s="8">
        <v>5</v>
      </c>
      <c r="F35" s="8" t="s">
        <v>10</v>
      </c>
      <c r="G35" s="8" t="s">
        <v>10</v>
      </c>
      <c r="H35" s="8" t="s">
        <v>32</v>
      </c>
      <c r="I35" s="8" t="s">
        <v>28</v>
      </c>
      <c r="J35" s="8" t="s">
        <v>14</v>
      </c>
      <c r="K35" s="8">
        <v>6.0357799999999999</v>
      </c>
      <c r="L35" s="8">
        <v>101.98120400000001</v>
      </c>
      <c r="M35" s="39">
        <v>20000</v>
      </c>
      <c r="N35" s="24"/>
      <c r="O35" s="23">
        <v>40000</v>
      </c>
      <c r="P35" s="57"/>
      <c r="Q35" s="32">
        <f t="shared" si="0"/>
        <v>60000</v>
      </c>
      <c r="R35" s="34"/>
      <c r="S35" s="43" t="s">
        <v>185</v>
      </c>
      <c r="T35" s="43"/>
    </row>
    <row r="36" spans="1:20">
      <c r="A36" s="5">
        <v>31</v>
      </c>
      <c r="B36" s="12" t="s">
        <v>135</v>
      </c>
      <c r="C36" s="10" t="s">
        <v>87</v>
      </c>
      <c r="D36" s="8">
        <v>98</v>
      </c>
      <c r="E36" s="8" t="s">
        <v>10</v>
      </c>
      <c r="F36" s="8" t="s">
        <v>10</v>
      </c>
      <c r="G36" s="8" t="s">
        <v>45</v>
      </c>
      <c r="H36" s="8" t="s">
        <v>12</v>
      </c>
      <c r="I36" s="8" t="s">
        <v>13</v>
      </c>
      <c r="J36" s="8" t="s">
        <v>14</v>
      </c>
      <c r="K36" s="8">
        <v>6.4207660000000004</v>
      </c>
      <c r="L36" s="8">
        <v>101.835252</v>
      </c>
      <c r="M36" s="37">
        <v>60000</v>
      </c>
      <c r="N36" s="24"/>
      <c r="O36" s="23">
        <v>90000</v>
      </c>
      <c r="P36" s="57"/>
      <c r="Q36" s="32">
        <f>SUM(M36+O36)</f>
        <v>150000</v>
      </c>
      <c r="R36" s="34"/>
      <c r="S36" s="43" t="s">
        <v>182</v>
      </c>
      <c r="T36" s="43"/>
    </row>
    <row r="37" spans="1:20">
      <c r="A37" s="5">
        <v>32</v>
      </c>
      <c r="B37" s="12" t="s">
        <v>136</v>
      </c>
      <c r="C37" s="10" t="s">
        <v>88</v>
      </c>
      <c r="D37" s="11" t="s">
        <v>89</v>
      </c>
      <c r="E37" s="8">
        <v>7</v>
      </c>
      <c r="F37" s="8" t="s">
        <v>10</v>
      </c>
      <c r="G37" s="8" t="s">
        <v>10</v>
      </c>
      <c r="H37" s="8" t="s">
        <v>90</v>
      </c>
      <c r="I37" s="8" t="s">
        <v>75</v>
      </c>
      <c r="J37" s="8" t="s">
        <v>14</v>
      </c>
      <c r="K37" s="8">
        <v>6.4036429999999998</v>
      </c>
      <c r="L37" s="8">
        <v>101.729668</v>
      </c>
      <c r="M37" s="37">
        <v>45000</v>
      </c>
      <c r="N37" s="24"/>
      <c r="O37" s="23">
        <v>75000</v>
      </c>
      <c r="P37" s="57"/>
      <c r="Q37" s="32">
        <f t="shared" si="0"/>
        <v>120000</v>
      </c>
      <c r="R37" s="34"/>
      <c r="S37" s="43" t="s">
        <v>182</v>
      </c>
      <c r="T37" s="43"/>
    </row>
    <row r="38" spans="1:20">
      <c r="A38" s="5">
        <v>33</v>
      </c>
      <c r="B38" s="12" t="s">
        <v>137</v>
      </c>
      <c r="C38" s="10" t="s">
        <v>91</v>
      </c>
      <c r="D38" s="8">
        <v>8</v>
      </c>
      <c r="E38" s="8" t="s">
        <v>10</v>
      </c>
      <c r="F38" s="8">
        <v>11</v>
      </c>
      <c r="G38" s="8" t="s">
        <v>27</v>
      </c>
      <c r="H38" s="8" t="s">
        <v>28</v>
      </c>
      <c r="I38" s="8" t="s">
        <v>28</v>
      </c>
      <c r="J38" s="8" t="s">
        <v>14</v>
      </c>
      <c r="K38" s="8">
        <v>6.0206600000000003</v>
      </c>
      <c r="L38" s="8">
        <v>101.94837699999999</v>
      </c>
      <c r="M38" s="37">
        <v>30000</v>
      </c>
      <c r="N38" s="24"/>
      <c r="O38" s="23">
        <v>30000</v>
      </c>
      <c r="P38" s="57"/>
      <c r="Q38" s="32">
        <f t="shared" si="0"/>
        <v>60000</v>
      </c>
      <c r="R38" s="34"/>
      <c r="S38" s="43" t="s">
        <v>182</v>
      </c>
      <c r="T38" s="43"/>
    </row>
    <row r="39" spans="1:20">
      <c r="A39" s="5">
        <v>34</v>
      </c>
      <c r="B39" s="16" t="s">
        <v>138</v>
      </c>
      <c r="C39" s="10" t="s">
        <v>92</v>
      </c>
      <c r="D39" s="8">
        <v>1</v>
      </c>
      <c r="E39" s="8">
        <v>5</v>
      </c>
      <c r="F39" s="8" t="s">
        <v>10</v>
      </c>
      <c r="G39" s="8" t="s">
        <v>10</v>
      </c>
      <c r="H39" s="8" t="s">
        <v>93</v>
      </c>
      <c r="I39" s="8" t="s">
        <v>39</v>
      </c>
      <c r="J39" s="8" t="s">
        <v>14</v>
      </c>
      <c r="K39" s="8">
        <v>6.481522</v>
      </c>
      <c r="L39" s="8">
        <v>101.669527</v>
      </c>
      <c r="M39" s="37">
        <v>60000</v>
      </c>
      <c r="N39" s="24"/>
      <c r="O39" s="23">
        <v>60000</v>
      </c>
      <c r="P39" s="57"/>
      <c r="Q39" s="32">
        <f t="shared" si="0"/>
        <v>120000</v>
      </c>
      <c r="R39" s="34"/>
      <c r="S39" s="43" t="s">
        <v>183</v>
      </c>
      <c r="T39" s="43"/>
    </row>
    <row r="40" spans="1:20">
      <c r="A40" s="5">
        <v>35</v>
      </c>
      <c r="B40" s="12" t="s">
        <v>139</v>
      </c>
      <c r="C40" s="10" t="s">
        <v>94</v>
      </c>
      <c r="D40" s="8" t="s">
        <v>95</v>
      </c>
      <c r="E40" s="8">
        <v>6</v>
      </c>
      <c r="F40" s="8" t="s">
        <v>10</v>
      </c>
      <c r="G40" s="8" t="s">
        <v>10</v>
      </c>
      <c r="H40" s="8" t="s">
        <v>96</v>
      </c>
      <c r="I40" s="8" t="s">
        <v>96</v>
      </c>
      <c r="J40" s="8" t="s">
        <v>14</v>
      </c>
      <c r="K40" s="8">
        <v>5.9476990000000001</v>
      </c>
      <c r="L40" s="8">
        <v>101.888912</v>
      </c>
      <c r="M40" s="37">
        <v>90000</v>
      </c>
      <c r="N40" s="24"/>
      <c r="O40" s="23">
        <v>60000</v>
      </c>
      <c r="P40" s="57"/>
      <c r="Q40" s="32">
        <f t="shared" si="0"/>
        <v>150000</v>
      </c>
      <c r="R40" s="34"/>
      <c r="S40" s="43" t="s">
        <v>165</v>
      </c>
      <c r="T40" s="43"/>
    </row>
    <row r="41" spans="1:20">
      <c r="A41" s="5">
        <v>36</v>
      </c>
      <c r="B41" s="12" t="s">
        <v>140</v>
      </c>
      <c r="C41" s="10" t="s">
        <v>97</v>
      </c>
      <c r="D41" s="8" t="s">
        <v>98</v>
      </c>
      <c r="E41" s="8">
        <v>1</v>
      </c>
      <c r="F41" s="8" t="s">
        <v>10</v>
      </c>
      <c r="G41" s="8" t="s">
        <v>10</v>
      </c>
      <c r="H41" s="8" t="s">
        <v>63</v>
      </c>
      <c r="I41" s="8" t="s">
        <v>64</v>
      </c>
      <c r="J41" s="8" t="s">
        <v>14</v>
      </c>
      <c r="K41" s="8">
        <v>6.1786120000000002</v>
      </c>
      <c r="L41" s="8">
        <v>101.699511</v>
      </c>
      <c r="M41" s="37">
        <v>60000</v>
      </c>
      <c r="N41" s="24"/>
      <c r="O41" s="23">
        <v>60000</v>
      </c>
      <c r="P41" s="57"/>
      <c r="Q41" s="32">
        <f t="shared" si="0"/>
        <v>120000</v>
      </c>
      <c r="R41" s="34"/>
      <c r="S41" s="43" t="s">
        <v>165</v>
      </c>
      <c r="T41" s="43"/>
    </row>
    <row r="42" spans="1:20">
      <c r="A42" s="5">
        <v>37</v>
      </c>
      <c r="B42" s="17" t="s">
        <v>141</v>
      </c>
      <c r="C42" s="10" t="s">
        <v>99</v>
      </c>
      <c r="D42" s="8" t="s">
        <v>100</v>
      </c>
      <c r="E42" s="8">
        <v>1</v>
      </c>
      <c r="F42" s="8" t="s">
        <v>10</v>
      </c>
      <c r="G42" s="8" t="s">
        <v>10</v>
      </c>
      <c r="H42" s="8" t="s">
        <v>101</v>
      </c>
      <c r="I42" s="8" t="s">
        <v>13</v>
      </c>
      <c r="J42" s="8" t="s">
        <v>14</v>
      </c>
      <c r="K42" s="18">
        <v>6.4525560000000004</v>
      </c>
      <c r="L42" s="8">
        <v>101.805104</v>
      </c>
      <c r="M42" s="37">
        <v>60000</v>
      </c>
      <c r="N42" s="24"/>
      <c r="O42" s="23">
        <v>60000</v>
      </c>
      <c r="P42" s="57"/>
      <c r="Q42" s="32">
        <f t="shared" si="0"/>
        <v>120000</v>
      </c>
      <c r="R42" s="34"/>
      <c r="S42" s="43" t="s">
        <v>165</v>
      </c>
      <c r="T42" s="43"/>
    </row>
    <row r="43" spans="1:20">
      <c r="A43" s="5">
        <v>38</v>
      </c>
      <c r="B43" s="9" t="s">
        <v>167</v>
      </c>
      <c r="C43" s="35" t="s">
        <v>169</v>
      </c>
      <c r="D43" s="11" t="s">
        <v>187</v>
      </c>
      <c r="E43" s="8">
        <v>2</v>
      </c>
      <c r="F43" s="8" t="s">
        <v>10</v>
      </c>
      <c r="G43" s="8" t="s">
        <v>10</v>
      </c>
      <c r="H43" s="8" t="s">
        <v>174</v>
      </c>
      <c r="I43" s="8" t="s">
        <v>75</v>
      </c>
      <c r="J43" s="8" t="s">
        <v>14</v>
      </c>
      <c r="K43" s="18"/>
      <c r="L43" s="8"/>
      <c r="M43" s="37">
        <v>60000</v>
      </c>
      <c r="N43" s="24"/>
      <c r="O43" s="23">
        <v>30000</v>
      </c>
      <c r="P43" s="57"/>
      <c r="Q43" s="32">
        <f t="shared" si="0"/>
        <v>90000</v>
      </c>
      <c r="R43" s="34"/>
      <c r="S43" s="43" t="s">
        <v>165</v>
      </c>
      <c r="T43" s="43"/>
    </row>
    <row r="44" spans="1:20">
      <c r="A44" s="5">
        <v>39</v>
      </c>
      <c r="B44" s="60" t="s">
        <v>168</v>
      </c>
      <c r="C44" s="61" t="s">
        <v>170</v>
      </c>
      <c r="D44" s="14">
        <v>142</v>
      </c>
      <c r="E44" s="14">
        <v>4</v>
      </c>
      <c r="F44" s="14" t="s">
        <v>10</v>
      </c>
      <c r="G44" s="14" t="s">
        <v>10</v>
      </c>
      <c r="H44" s="14" t="s">
        <v>58</v>
      </c>
      <c r="I44" s="14" t="s">
        <v>59</v>
      </c>
      <c r="J44" s="14" t="s">
        <v>14</v>
      </c>
      <c r="K44" s="62"/>
      <c r="L44" s="14"/>
      <c r="M44" s="38">
        <v>60000</v>
      </c>
      <c r="N44" s="40"/>
      <c r="O44" s="25">
        <v>30000</v>
      </c>
      <c r="P44" s="58"/>
      <c r="Q44" s="41">
        <f t="shared" si="0"/>
        <v>90000</v>
      </c>
      <c r="R44" s="42"/>
      <c r="S44" s="63" t="s">
        <v>165</v>
      </c>
      <c r="T44" s="63"/>
    </row>
    <row r="45" spans="1:20" s="55" customFormat="1">
      <c r="A45" s="5">
        <v>40</v>
      </c>
      <c r="B45" s="76" t="s">
        <v>107</v>
      </c>
      <c r="C45" s="77" t="s">
        <v>191</v>
      </c>
      <c r="D45" s="75"/>
      <c r="E45" s="75"/>
      <c r="F45" s="75"/>
      <c r="G45" s="75"/>
      <c r="H45" s="78" t="s">
        <v>12</v>
      </c>
      <c r="I45" s="78" t="s">
        <v>13</v>
      </c>
      <c r="J45" s="78" t="s">
        <v>14</v>
      </c>
      <c r="K45" s="79"/>
      <c r="L45" s="75"/>
      <c r="M45" s="39">
        <v>40000</v>
      </c>
      <c r="N45" s="80"/>
      <c r="O45" s="39">
        <v>20000</v>
      </c>
      <c r="P45" s="81"/>
      <c r="Q45" s="82">
        <f t="shared" ref="Q45" si="1">SUM(M45+O45)</f>
        <v>60000</v>
      </c>
      <c r="R45" s="83"/>
      <c r="S45" s="43" t="s">
        <v>181</v>
      </c>
      <c r="T45" s="43"/>
    </row>
    <row r="46" spans="1:20">
      <c r="A46" s="64"/>
      <c r="B46" s="65"/>
      <c r="C46" s="66"/>
      <c r="D46" s="67"/>
      <c r="E46" s="67"/>
      <c r="F46" s="67"/>
      <c r="G46" s="67"/>
      <c r="H46" s="67"/>
      <c r="I46" s="67"/>
      <c r="J46" s="67"/>
      <c r="K46" s="68"/>
      <c r="L46" s="67"/>
      <c r="M46" s="69"/>
      <c r="N46" s="69"/>
      <c r="O46" s="69"/>
      <c r="P46" s="70"/>
      <c r="Q46" s="71">
        <f t="shared" si="0"/>
        <v>0</v>
      </c>
      <c r="R46" s="72"/>
      <c r="S46" s="73"/>
      <c r="T46" s="74"/>
    </row>
    <row r="47" spans="1:20">
      <c r="A47" s="59">
        <v>41</v>
      </c>
      <c r="B47" s="133" t="s">
        <v>143</v>
      </c>
      <c r="C47" s="13" t="s">
        <v>144</v>
      </c>
      <c r="D47" s="134" t="s">
        <v>145</v>
      </c>
      <c r="E47" s="14">
        <v>1</v>
      </c>
      <c r="F47" s="14" t="s">
        <v>10</v>
      </c>
      <c r="G47" s="14" t="s">
        <v>10</v>
      </c>
      <c r="H47" s="14" t="s">
        <v>146</v>
      </c>
      <c r="I47" s="14" t="s">
        <v>147</v>
      </c>
      <c r="J47" s="14" t="s">
        <v>14</v>
      </c>
      <c r="K47" s="14">
        <v>5.9453659999999999</v>
      </c>
      <c r="L47" s="14">
        <v>101.770617</v>
      </c>
      <c r="M47" s="25">
        <v>10000</v>
      </c>
      <c r="N47" s="40"/>
      <c r="O47" s="25">
        <v>5000</v>
      </c>
      <c r="P47" s="58"/>
      <c r="Q47" s="41">
        <f t="shared" si="0"/>
        <v>15000</v>
      </c>
      <c r="R47" s="42"/>
      <c r="S47" s="63" t="s">
        <v>188</v>
      </c>
      <c r="T47" s="135"/>
    </row>
    <row r="48" spans="1:20">
      <c r="A48" s="139" t="s">
        <v>148</v>
      </c>
      <c r="B48" s="140"/>
      <c r="C48" s="140"/>
      <c r="D48" s="140"/>
      <c r="E48" s="140"/>
      <c r="F48" s="140"/>
      <c r="G48" s="140"/>
      <c r="H48" s="140"/>
      <c r="I48" s="140"/>
      <c r="J48" s="141"/>
      <c r="K48" s="136"/>
      <c r="L48" s="132"/>
      <c r="M48" s="51">
        <f t="shared" ref="M48:R48" si="2">SUM(M6:M47)</f>
        <v>1855000</v>
      </c>
      <c r="N48" s="52">
        <f t="shared" si="2"/>
        <v>0</v>
      </c>
      <c r="O48" s="51">
        <f t="shared" si="2"/>
        <v>1671300</v>
      </c>
      <c r="P48" s="52">
        <f t="shared" si="2"/>
        <v>0</v>
      </c>
      <c r="Q48" s="53">
        <f t="shared" si="2"/>
        <v>3526300</v>
      </c>
      <c r="R48" s="54">
        <f t="shared" si="2"/>
        <v>0</v>
      </c>
      <c r="S48" s="132"/>
      <c r="T48" s="132"/>
    </row>
    <row r="49" spans="1:23">
      <c r="A49" s="2"/>
      <c r="B49" s="2"/>
      <c r="C49" s="19"/>
      <c r="D49" s="20"/>
      <c r="E49" s="2"/>
      <c r="F49" s="2"/>
      <c r="G49" s="2"/>
      <c r="H49" s="2"/>
      <c r="I49" s="2"/>
      <c r="J49" s="2"/>
      <c r="K49" s="2"/>
      <c r="M49" s="26"/>
      <c r="N49" s="27"/>
      <c r="O49" s="26"/>
      <c r="P49" s="27"/>
      <c r="R49" s="30"/>
      <c r="S49" s="1"/>
    </row>
    <row r="50" spans="1:2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M50" s="26"/>
      <c r="N50" s="28"/>
      <c r="O50" s="26"/>
      <c r="P50" s="28"/>
      <c r="R50" s="31"/>
      <c r="S50" s="1"/>
      <c r="U50" s="3"/>
    </row>
    <row r="51" spans="1:2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29"/>
      <c r="N51" s="29"/>
      <c r="O51" s="29"/>
      <c r="P51" s="29"/>
      <c r="R51" s="3"/>
      <c r="W51" s="3"/>
    </row>
    <row r="52" spans="1:2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29"/>
      <c r="N52" s="29"/>
      <c r="O52" s="29"/>
      <c r="P52" s="29"/>
      <c r="R52" s="3"/>
      <c r="W52" s="3"/>
    </row>
    <row r="53" spans="1:2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29"/>
      <c r="N53" s="29"/>
      <c r="O53" s="29"/>
      <c r="P53" s="29"/>
      <c r="R53" s="3"/>
      <c r="W53" s="3"/>
    </row>
    <row r="54" spans="1:2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29"/>
      <c r="N54" s="29"/>
      <c r="O54" s="29"/>
      <c r="P54" s="29"/>
      <c r="R54" s="3"/>
      <c r="W54" s="3"/>
    </row>
    <row r="55" spans="1:2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29"/>
      <c r="N55" s="29"/>
      <c r="O55" s="29"/>
      <c r="P55" s="29"/>
      <c r="R55" s="3"/>
      <c r="W55" s="3"/>
    </row>
    <row r="56" spans="1:2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29"/>
      <c r="N56" s="29"/>
      <c r="O56" s="29"/>
      <c r="P56" s="29"/>
      <c r="R56" s="3"/>
      <c r="W56" s="3"/>
    </row>
    <row r="57" spans="1:2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29"/>
      <c r="N57" s="29"/>
      <c r="O57" s="29"/>
      <c r="P57" s="29"/>
      <c r="R57" s="3"/>
      <c r="W57" s="3"/>
    </row>
    <row r="58" spans="1:2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29"/>
      <c r="N58" s="29"/>
      <c r="O58" s="29"/>
      <c r="P58" s="29"/>
      <c r="R58" s="3"/>
      <c r="W58" s="3"/>
    </row>
    <row r="59" spans="1:2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29"/>
      <c r="N59" s="29"/>
      <c r="O59" s="29"/>
      <c r="P59" s="29"/>
      <c r="R59" s="3"/>
      <c r="W59" s="3"/>
    </row>
    <row r="60" spans="1:2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29"/>
      <c r="N60" s="29"/>
      <c r="O60" s="29"/>
      <c r="P60" s="29"/>
      <c r="R60" s="3"/>
      <c r="W60" s="3"/>
    </row>
    <row r="61" spans="1:2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29"/>
      <c r="N61" s="29"/>
      <c r="O61" s="29"/>
      <c r="P61" s="29"/>
      <c r="R61" s="3"/>
      <c r="W61" s="3"/>
    </row>
    <row r="62" spans="1:2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29"/>
      <c r="N62" s="29"/>
      <c r="O62" s="29"/>
      <c r="P62" s="29"/>
      <c r="R62" s="3"/>
      <c r="W62" s="3"/>
    </row>
    <row r="63" spans="1:2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29"/>
      <c r="N63" s="29"/>
      <c r="O63" s="29"/>
      <c r="P63" s="29"/>
      <c r="R63" s="3"/>
      <c r="W63" s="3"/>
    </row>
    <row r="64" spans="1:2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29"/>
      <c r="N64" s="29"/>
      <c r="O64" s="29"/>
      <c r="P64" s="29"/>
      <c r="R64" s="3"/>
      <c r="W64" s="3"/>
    </row>
    <row r="65" spans="1:2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29"/>
      <c r="N65" s="29"/>
      <c r="O65" s="29"/>
      <c r="P65" s="29"/>
      <c r="R65" s="3"/>
      <c r="W65" s="3"/>
    </row>
    <row r="66" spans="1:2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29"/>
      <c r="N66" s="29"/>
      <c r="O66" s="29"/>
      <c r="P66" s="29"/>
      <c r="R66" s="3"/>
      <c r="W66" s="3"/>
    </row>
    <row r="67" spans="1:2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29"/>
      <c r="N67" s="29"/>
      <c r="O67" s="29"/>
      <c r="P67" s="29"/>
      <c r="R67" s="3"/>
      <c r="W67" s="3"/>
    </row>
    <row r="68" spans="1:2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29"/>
      <c r="N68" s="29"/>
      <c r="O68" s="29"/>
      <c r="P68" s="29"/>
      <c r="R68" s="3"/>
      <c r="W68" s="3"/>
    </row>
    <row r="69" spans="1:2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29"/>
      <c r="N69" s="29"/>
      <c r="O69" s="29"/>
      <c r="P69" s="29"/>
      <c r="R69" s="3"/>
      <c r="W69" s="3"/>
    </row>
    <row r="70" spans="1:2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29"/>
      <c r="N70" s="29"/>
      <c r="O70" s="29"/>
      <c r="P70" s="29"/>
      <c r="R70" s="3"/>
      <c r="W70" s="3"/>
    </row>
    <row r="71" spans="1:2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29"/>
      <c r="N71" s="29"/>
      <c r="O71" s="29"/>
      <c r="P71" s="29"/>
      <c r="R71" s="3"/>
      <c r="W71" s="3"/>
    </row>
    <row r="72" spans="1:2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29"/>
      <c r="N72" s="29"/>
      <c r="O72" s="29"/>
      <c r="P72" s="29"/>
      <c r="R72" s="3"/>
      <c r="W72" s="3"/>
    </row>
    <row r="73" spans="1:2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29"/>
      <c r="N73" s="29"/>
      <c r="O73" s="29"/>
      <c r="P73" s="29"/>
      <c r="R73" s="3"/>
      <c r="W73" s="3"/>
    </row>
    <row r="74" spans="1:2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29"/>
      <c r="N74" s="29"/>
      <c r="O74" s="29"/>
      <c r="P74" s="29"/>
      <c r="R74" s="3"/>
      <c r="W74" s="3"/>
    </row>
    <row r="75" spans="1:2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29"/>
      <c r="N75" s="29"/>
      <c r="O75" s="29"/>
      <c r="P75" s="29"/>
      <c r="R75" s="3"/>
      <c r="W75" s="3"/>
    </row>
    <row r="76" spans="1:2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29"/>
      <c r="N76" s="29"/>
      <c r="O76" s="29"/>
      <c r="P76" s="29"/>
      <c r="R76" s="3"/>
      <c r="W76" s="3"/>
    </row>
    <row r="77" spans="1:2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29"/>
      <c r="N77" s="29"/>
      <c r="O77" s="29"/>
      <c r="P77" s="29"/>
      <c r="R77" s="3"/>
      <c r="W77" s="3"/>
    </row>
    <row r="78" spans="1:2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29"/>
      <c r="N78" s="29"/>
      <c r="O78" s="29"/>
      <c r="P78" s="29"/>
      <c r="R78" s="3"/>
      <c r="W78" s="3"/>
    </row>
    <row r="79" spans="1:2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29"/>
      <c r="N79" s="29"/>
      <c r="O79" s="29"/>
      <c r="P79" s="29"/>
      <c r="R79" s="3"/>
      <c r="W79" s="3"/>
    </row>
    <row r="80" spans="1:2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29"/>
      <c r="N80" s="29"/>
      <c r="O80" s="29"/>
      <c r="P80" s="29"/>
      <c r="R80" s="3"/>
      <c r="W80" s="3"/>
    </row>
    <row r="81" spans="1:2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29"/>
      <c r="N81" s="29"/>
      <c r="O81" s="29"/>
      <c r="P81" s="29"/>
      <c r="R81" s="3"/>
      <c r="W81" s="3"/>
    </row>
    <row r="82" spans="1:2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29"/>
      <c r="N82" s="29"/>
      <c r="O82" s="29"/>
      <c r="P82" s="29"/>
      <c r="R82" s="3"/>
      <c r="W82" s="3"/>
    </row>
    <row r="83" spans="1:2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29"/>
      <c r="N83" s="29"/>
      <c r="O83" s="29"/>
      <c r="P83" s="29"/>
      <c r="R83" s="3"/>
      <c r="W83" s="3"/>
    </row>
    <row r="84" spans="1:2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29"/>
      <c r="N84" s="29"/>
      <c r="O84" s="29"/>
      <c r="P84" s="29"/>
      <c r="R84" s="3"/>
      <c r="W84" s="3"/>
    </row>
    <row r="85" spans="1:2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29"/>
      <c r="N85" s="29"/>
      <c r="O85" s="29"/>
      <c r="P85" s="29"/>
      <c r="R85" s="3"/>
      <c r="W85" s="3"/>
    </row>
    <row r="86" spans="1:2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29"/>
      <c r="N86" s="29"/>
      <c r="O86" s="29"/>
      <c r="P86" s="29"/>
      <c r="R86" s="3"/>
      <c r="W86" s="3"/>
    </row>
    <row r="87" spans="1:2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29"/>
      <c r="N87" s="29"/>
      <c r="O87" s="29"/>
      <c r="P87" s="29"/>
      <c r="R87" s="3"/>
      <c r="W87" s="3"/>
    </row>
    <row r="88" spans="1:2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29"/>
      <c r="N88" s="29"/>
      <c r="O88" s="29"/>
      <c r="P88" s="29"/>
      <c r="R88" s="3"/>
      <c r="W88" s="3"/>
    </row>
    <row r="89" spans="1:2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29"/>
      <c r="N89" s="29"/>
      <c r="O89" s="29"/>
      <c r="P89" s="29"/>
      <c r="R89" s="3"/>
      <c r="W89" s="3"/>
    </row>
    <row r="90" spans="1:2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29"/>
      <c r="N90" s="29"/>
      <c r="O90" s="29"/>
      <c r="P90" s="29"/>
      <c r="R90" s="3"/>
      <c r="W90" s="3"/>
    </row>
    <row r="91" spans="1:2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29"/>
      <c r="N91" s="29"/>
      <c r="O91" s="29"/>
      <c r="P91" s="29"/>
      <c r="R91" s="3"/>
      <c r="W91" s="3"/>
    </row>
    <row r="92" spans="1:2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29"/>
      <c r="N92" s="29"/>
      <c r="O92" s="29"/>
      <c r="P92" s="29"/>
      <c r="R92" s="3"/>
      <c r="W92" s="3"/>
    </row>
    <row r="93" spans="1:2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29"/>
      <c r="N93" s="29"/>
      <c r="O93" s="29"/>
      <c r="P93" s="29"/>
      <c r="R93" s="3"/>
      <c r="W93" s="3"/>
    </row>
    <row r="94" spans="1:2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29"/>
      <c r="N94" s="29"/>
      <c r="O94" s="29"/>
      <c r="P94" s="29"/>
      <c r="R94" s="3"/>
      <c r="W94" s="3"/>
    </row>
    <row r="95" spans="1:2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29"/>
      <c r="N95" s="29"/>
      <c r="O95" s="29"/>
      <c r="P95" s="29"/>
      <c r="R95" s="3"/>
      <c r="W95" s="3"/>
    </row>
    <row r="96" spans="1:2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29"/>
      <c r="N96" s="29"/>
      <c r="O96" s="29"/>
      <c r="P96" s="29"/>
      <c r="R96" s="3"/>
      <c r="W96" s="3"/>
    </row>
    <row r="97" spans="1:2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29"/>
      <c r="N97" s="29"/>
      <c r="O97" s="29"/>
      <c r="P97" s="29"/>
      <c r="R97" s="3"/>
      <c r="W97" s="3"/>
    </row>
    <row r="98" spans="1:2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29"/>
      <c r="N98" s="29"/>
      <c r="O98" s="29"/>
      <c r="P98" s="29"/>
      <c r="R98" s="3"/>
      <c r="W98" s="3"/>
    </row>
    <row r="99" spans="1:2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29"/>
      <c r="N99" s="29"/>
      <c r="O99" s="29"/>
      <c r="P99" s="29"/>
      <c r="R99" s="3"/>
      <c r="W99" s="3"/>
    </row>
    <row r="100" spans="1:2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29"/>
      <c r="N100" s="29"/>
      <c r="O100" s="29"/>
      <c r="P100" s="29"/>
      <c r="R100" s="3"/>
      <c r="W100" s="3"/>
    </row>
    <row r="101" spans="1:2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29"/>
      <c r="N101" s="29"/>
      <c r="O101" s="29"/>
      <c r="P101" s="29"/>
      <c r="R101" s="3"/>
      <c r="W101" s="3"/>
    </row>
    <row r="102" spans="1:2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29"/>
      <c r="N102" s="29"/>
      <c r="O102" s="29"/>
      <c r="P102" s="29"/>
      <c r="R102" s="3"/>
      <c r="W102" s="3"/>
    </row>
    <row r="103" spans="1:2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29"/>
      <c r="N103" s="29"/>
      <c r="O103" s="29"/>
      <c r="P103" s="29"/>
      <c r="R103" s="3"/>
      <c r="W103" s="3"/>
    </row>
    <row r="104" spans="1:2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29"/>
      <c r="N104" s="29"/>
      <c r="O104" s="29"/>
      <c r="P104" s="29"/>
      <c r="R104" s="3"/>
      <c r="W104" s="3"/>
    </row>
    <row r="105" spans="1:2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29"/>
      <c r="N105" s="29"/>
      <c r="O105" s="29"/>
      <c r="P105" s="29"/>
      <c r="R105" s="3"/>
      <c r="W105" s="3"/>
    </row>
    <row r="106" spans="1:2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29"/>
      <c r="N106" s="29"/>
      <c r="O106" s="29"/>
      <c r="P106" s="29"/>
      <c r="R106" s="3"/>
      <c r="W106" s="3"/>
    </row>
    <row r="107" spans="1:2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29"/>
      <c r="N107" s="29"/>
      <c r="O107" s="29"/>
      <c r="P107" s="29"/>
      <c r="R107" s="3"/>
      <c r="W107" s="3"/>
    </row>
    <row r="108" spans="1:2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29"/>
      <c r="N108" s="29"/>
      <c r="O108" s="29"/>
      <c r="P108" s="29"/>
      <c r="R108" s="3"/>
      <c r="W108" s="3"/>
    </row>
    <row r="109" spans="1:2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29"/>
      <c r="N109" s="29"/>
      <c r="O109" s="29"/>
      <c r="P109" s="29"/>
      <c r="R109" s="3"/>
      <c r="W109" s="3"/>
    </row>
    <row r="110" spans="1:2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29"/>
      <c r="N110" s="29"/>
      <c r="O110" s="29"/>
      <c r="P110" s="29"/>
      <c r="R110" s="3"/>
      <c r="W110" s="3"/>
    </row>
    <row r="111" spans="1:2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29"/>
      <c r="N111" s="29"/>
      <c r="O111" s="29"/>
      <c r="P111" s="29"/>
      <c r="R111" s="3"/>
      <c r="W111" s="3"/>
    </row>
    <row r="112" spans="1:2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29"/>
      <c r="N112" s="29"/>
      <c r="O112" s="29"/>
      <c r="P112" s="29"/>
      <c r="R112" s="3"/>
      <c r="W112" s="3"/>
    </row>
    <row r="113" spans="1:2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29"/>
      <c r="N113" s="29"/>
      <c r="O113" s="29"/>
      <c r="P113" s="29"/>
      <c r="R113" s="3"/>
      <c r="W113" s="3"/>
    </row>
    <row r="114" spans="1:2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29"/>
      <c r="N114" s="29"/>
      <c r="O114" s="29"/>
      <c r="P114" s="29"/>
      <c r="R114" s="3"/>
      <c r="W114" s="3"/>
    </row>
    <row r="115" spans="1:2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29"/>
      <c r="N115" s="29"/>
      <c r="O115" s="29"/>
      <c r="P115" s="29"/>
      <c r="R115" s="3"/>
      <c r="W115" s="3"/>
    </row>
    <row r="116" spans="1:2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29"/>
      <c r="N116" s="29"/>
      <c r="O116" s="29"/>
      <c r="P116" s="29"/>
      <c r="R116" s="3"/>
      <c r="W116" s="3"/>
    </row>
    <row r="117" spans="1:2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29"/>
      <c r="N117" s="29"/>
      <c r="O117" s="29"/>
      <c r="P117" s="29"/>
      <c r="R117" s="3"/>
      <c r="W117" s="3"/>
    </row>
    <row r="118" spans="1:2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29"/>
      <c r="N118" s="29"/>
      <c r="O118" s="29"/>
      <c r="P118" s="29"/>
      <c r="R118" s="3"/>
      <c r="W118" s="3"/>
    </row>
    <row r="119" spans="1:2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29"/>
      <c r="N119" s="29"/>
      <c r="O119" s="29"/>
      <c r="P119" s="29"/>
      <c r="R119" s="3"/>
      <c r="W119" s="3"/>
    </row>
    <row r="120" spans="1:2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29"/>
      <c r="N120" s="29"/>
      <c r="O120" s="29"/>
      <c r="P120" s="29"/>
      <c r="R120" s="3"/>
      <c r="W120" s="3"/>
    </row>
    <row r="121" spans="1:2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29"/>
      <c r="N121" s="29"/>
      <c r="O121" s="29"/>
      <c r="P121" s="29"/>
      <c r="R121" s="3"/>
      <c r="W121" s="3"/>
    </row>
    <row r="122" spans="1:2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29"/>
      <c r="N122" s="29"/>
      <c r="O122" s="29"/>
      <c r="P122" s="29"/>
      <c r="R122" s="3"/>
      <c r="W122" s="3"/>
    </row>
    <row r="123" spans="1: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29"/>
      <c r="N123" s="29"/>
      <c r="O123" s="29"/>
      <c r="P123" s="29"/>
      <c r="R123" s="3"/>
      <c r="W123" s="3"/>
    </row>
    <row r="124" spans="1:2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29"/>
      <c r="N124" s="29"/>
      <c r="O124" s="29"/>
      <c r="P124" s="29"/>
      <c r="R124" s="3"/>
      <c r="W124" s="3"/>
    </row>
    <row r="125" spans="1:2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29"/>
      <c r="N125" s="29"/>
      <c r="O125" s="29"/>
      <c r="P125" s="29"/>
      <c r="R125" s="3"/>
      <c r="W125" s="3"/>
    </row>
    <row r="126" spans="1:2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29"/>
      <c r="N126" s="29"/>
      <c r="O126" s="29"/>
      <c r="P126" s="29"/>
      <c r="R126" s="3"/>
      <c r="W126" s="3"/>
    </row>
    <row r="127" spans="1:2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29"/>
      <c r="N127" s="29"/>
      <c r="O127" s="29"/>
      <c r="P127" s="29"/>
      <c r="R127" s="3"/>
      <c r="W127" s="3"/>
    </row>
    <row r="128" spans="1:2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29"/>
      <c r="N128" s="29"/>
      <c r="O128" s="29"/>
      <c r="P128" s="29"/>
      <c r="R128" s="3"/>
      <c r="W128" s="3"/>
    </row>
    <row r="129" spans="1:2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29"/>
      <c r="N129" s="29"/>
      <c r="O129" s="29"/>
      <c r="P129" s="29"/>
      <c r="R129" s="3"/>
      <c r="W129" s="3"/>
    </row>
    <row r="130" spans="1:2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29"/>
      <c r="N130" s="29"/>
      <c r="O130" s="29"/>
      <c r="P130" s="29"/>
      <c r="R130" s="3"/>
      <c r="W130" s="3"/>
    </row>
    <row r="131" spans="1:2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29"/>
      <c r="N131" s="29"/>
      <c r="O131" s="29"/>
      <c r="P131" s="29"/>
      <c r="R131" s="3"/>
      <c r="W131" s="3"/>
    </row>
    <row r="132" spans="1:2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29"/>
      <c r="N132" s="29"/>
      <c r="O132" s="29"/>
      <c r="P132" s="29"/>
      <c r="R132" s="3"/>
      <c r="W132" s="3"/>
    </row>
    <row r="133" spans="1:2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29"/>
      <c r="N133" s="29"/>
      <c r="O133" s="29"/>
      <c r="P133" s="29"/>
      <c r="R133" s="3"/>
      <c r="W133" s="3"/>
    </row>
    <row r="134" spans="1:2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29"/>
      <c r="N134" s="29"/>
      <c r="O134" s="29"/>
      <c r="P134" s="29"/>
      <c r="R134" s="3"/>
      <c r="W134" s="3"/>
    </row>
    <row r="135" spans="1:2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29"/>
      <c r="N135" s="29"/>
      <c r="O135" s="29"/>
      <c r="P135" s="29"/>
      <c r="R135" s="3"/>
      <c r="W135" s="3"/>
    </row>
    <row r="136" spans="1:2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29"/>
      <c r="N136" s="29"/>
      <c r="O136" s="29"/>
      <c r="P136" s="29"/>
      <c r="R136" s="3"/>
      <c r="W136" s="3"/>
    </row>
    <row r="137" spans="1:2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29"/>
      <c r="N137" s="29"/>
      <c r="O137" s="29"/>
      <c r="P137" s="29"/>
      <c r="R137" s="3"/>
      <c r="W137" s="3"/>
    </row>
    <row r="138" spans="1:2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29"/>
      <c r="N138" s="29"/>
      <c r="O138" s="29"/>
      <c r="P138" s="29"/>
      <c r="R138" s="3"/>
      <c r="W138" s="3"/>
    </row>
    <row r="139" spans="1:2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29"/>
      <c r="N139" s="29"/>
      <c r="O139" s="29"/>
      <c r="P139" s="29"/>
      <c r="R139" s="3"/>
      <c r="W139" s="3"/>
    </row>
    <row r="140" spans="1:2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29"/>
      <c r="N140" s="29"/>
      <c r="O140" s="29"/>
      <c r="P140" s="29"/>
      <c r="R140" s="3"/>
      <c r="W140" s="3"/>
    </row>
    <row r="141" spans="1:2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29"/>
      <c r="N141" s="29"/>
      <c r="O141" s="29"/>
      <c r="P141" s="29"/>
      <c r="R141" s="3"/>
      <c r="W141" s="3"/>
    </row>
    <row r="142" spans="1:2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29"/>
      <c r="N142" s="29"/>
      <c r="O142" s="29"/>
      <c r="P142" s="29"/>
      <c r="R142" s="3"/>
      <c r="W142" s="3"/>
    </row>
    <row r="143" spans="1:2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29"/>
      <c r="N143" s="29"/>
      <c r="O143" s="29"/>
      <c r="P143" s="29"/>
      <c r="R143" s="3"/>
      <c r="W143" s="3"/>
    </row>
    <row r="144" spans="1:2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29"/>
      <c r="N144" s="29"/>
      <c r="O144" s="29"/>
      <c r="P144" s="29"/>
      <c r="R144" s="3"/>
      <c r="W144" s="3"/>
    </row>
    <row r="145" spans="1:2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29"/>
      <c r="N145" s="29"/>
      <c r="O145" s="29"/>
      <c r="P145" s="29"/>
      <c r="R145" s="3"/>
      <c r="W145" s="3"/>
    </row>
    <row r="146" spans="1:2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29"/>
      <c r="N146" s="29"/>
      <c r="O146" s="29"/>
      <c r="P146" s="29"/>
      <c r="R146" s="3"/>
      <c r="W146" s="3"/>
    </row>
    <row r="147" spans="1:2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29"/>
      <c r="N147" s="29"/>
      <c r="O147" s="29"/>
      <c r="P147" s="29"/>
      <c r="R147" s="3"/>
      <c r="W147" s="3"/>
    </row>
    <row r="148" spans="1:2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R148" s="3"/>
      <c r="W148" s="3"/>
    </row>
    <row r="149" spans="1:2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R149" s="3"/>
      <c r="W149" s="3"/>
    </row>
    <row r="150" spans="1:2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R150" s="3"/>
      <c r="W150" s="3"/>
    </row>
    <row r="151" spans="1:2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R151" s="3"/>
      <c r="W151" s="3"/>
    </row>
    <row r="152" spans="1:2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R152" s="3"/>
      <c r="W152" s="3"/>
    </row>
    <row r="153" spans="1:2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R153" s="3"/>
      <c r="W153" s="3"/>
    </row>
    <row r="154" spans="1:2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R154" s="3"/>
      <c r="W154" s="3"/>
    </row>
    <row r="155" spans="1:2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R155" s="3"/>
      <c r="W155" s="3"/>
    </row>
    <row r="156" spans="1:2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R156" s="3"/>
      <c r="W156" s="3"/>
    </row>
    <row r="157" spans="1:2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R157" s="3"/>
      <c r="W157" s="3"/>
    </row>
    <row r="158" spans="1:2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R158" s="3"/>
      <c r="W158" s="3"/>
    </row>
    <row r="159" spans="1:2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R159" s="3"/>
      <c r="W159" s="3"/>
    </row>
    <row r="160" spans="1:2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R160" s="3"/>
      <c r="W160" s="3"/>
    </row>
    <row r="161" spans="1:2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R161" s="3"/>
      <c r="W161" s="3"/>
    </row>
    <row r="162" spans="1:2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R162" s="3"/>
      <c r="W162" s="3"/>
    </row>
    <row r="163" spans="1:2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R163" s="3"/>
      <c r="W163" s="3"/>
    </row>
    <row r="164" spans="1:2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R164" s="3"/>
      <c r="W164" s="3"/>
    </row>
    <row r="165" spans="1:2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R165" s="3"/>
      <c r="W165" s="3"/>
    </row>
    <row r="166" spans="1:2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R166" s="3"/>
      <c r="W166" s="3"/>
    </row>
    <row r="167" spans="1:2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R167" s="3"/>
      <c r="W167" s="3"/>
    </row>
    <row r="168" spans="1:2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R168" s="3"/>
      <c r="W168" s="3"/>
    </row>
    <row r="169" spans="1:2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R169" s="3"/>
      <c r="W169" s="3"/>
    </row>
    <row r="170" spans="1:2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R170" s="3"/>
      <c r="W170" s="3"/>
    </row>
    <row r="171" spans="1:2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R171" s="3"/>
      <c r="W171" s="3"/>
    </row>
    <row r="172" spans="1:2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R172" s="3"/>
      <c r="W172" s="3"/>
    </row>
    <row r="173" spans="1:2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R173" s="3"/>
      <c r="W173" s="3"/>
    </row>
    <row r="174" spans="1:2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R174" s="3"/>
      <c r="W174" s="3"/>
    </row>
    <row r="175" spans="1:2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R175" s="3"/>
      <c r="W175" s="3"/>
    </row>
    <row r="176" spans="1:2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R176" s="3"/>
      <c r="W176" s="3"/>
    </row>
    <row r="177" spans="1:2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R177" s="3"/>
      <c r="W177" s="3"/>
    </row>
    <row r="178" spans="1:2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R178" s="3"/>
      <c r="W178" s="3"/>
    </row>
    <row r="179" spans="1:2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R179" s="3"/>
      <c r="W179" s="3"/>
    </row>
    <row r="180" spans="1:2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R180" s="3"/>
      <c r="W180" s="3"/>
    </row>
    <row r="181" spans="1:2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R181" s="3"/>
      <c r="W181" s="3"/>
    </row>
    <row r="182" spans="1:2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R182" s="3"/>
      <c r="W182" s="3"/>
    </row>
    <row r="183" spans="1:2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R183" s="3"/>
      <c r="W183" s="3"/>
    </row>
    <row r="184" spans="1:2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R184" s="3"/>
      <c r="W184" s="3"/>
    </row>
    <row r="185" spans="1:2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R185" s="3"/>
      <c r="W185" s="3"/>
    </row>
    <row r="186" spans="1:2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R186" s="3"/>
      <c r="W186" s="3"/>
    </row>
    <row r="187" spans="1:2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R187" s="3"/>
      <c r="W187" s="3"/>
    </row>
    <row r="188" spans="1:2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R188" s="3"/>
      <c r="W188" s="3"/>
    </row>
    <row r="189" spans="1:2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R189" s="3"/>
      <c r="W189" s="3"/>
    </row>
    <row r="190" spans="1:2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R190" s="3"/>
      <c r="W190" s="3"/>
    </row>
    <row r="191" spans="1:2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R191" s="3"/>
      <c r="W191" s="3"/>
    </row>
    <row r="192" spans="1:2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R192" s="3"/>
      <c r="W192" s="3"/>
    </row>
    <row r="193" spans="1:2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R193" s="3"/>
      <c r="W193" s="3"/>
    </row>
    <row r="194" spans="1:2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R194" s="3"/>
      <c r="W194" s="3"/>
    </row>
    <row r="195" spans="1:2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R195" s="3"/>
      <c r="W195" s="3"/>
    </row>
    <row r="196" spans="1:2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R196" s="3"/>
      <c r="W196" s="3"/>
    </row>
    <row r="197" spans="1:2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R197" s="3"/>
      <c r="W197" s="3"/>
    </row>
    <row r="198" spans="1:2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R198" s="3"/>
      <c r="W198" s="3"/>
    </row>
    <row r="199" spans="1:2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R199" s="3"/>
      <c r="W199" s="3"/>
    </row>
    <row r="200" spans="1:2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R200" s="3"/>
      <c r="W200" s="3"/>
    </row>
    <row r="201" spans="1:2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R201" s="3"/>
      <c r="W201" s="3"/>
    </row>
    <row r="202" spans="1:2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R202" s="3"/>
      <c r="W202" s="3"/>
    </row>
    <row r="203" spans="1:2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R203" s="3"/>
      <c r="W203" s="3"/>
    </row>
    <row r="204" spans="1:2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R204" s="3"/>
      <c r="W204" s="3"/>
    </row>
    <row r="205" spans="1:2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R205" s="3"/>
      <c r="W205" s="3"/>
    </row>
    <row r="206" spans="1:2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R206" s="3"/>
      <c r="W206" s="3"/>
    </row>
    <row r="207" spans="1:2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R207" s="3"/>
      <c r="W207" s="3"/>
    </row>
    <row r="208" spans="1:2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R208" s="3"/>
      <c r="W208" s="3"/>
    </row>
    <row r="209" spans="1:2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R209" s="3"/>
      <c r="W209" s="3"/>
    </row>
    <row r="210" spans="1:2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R210" s="3"/>
      <c r="W210" s="3"/>
    </row>
    <row r="211" spans="1:2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R211" s="3"/>
      <c r="W211" s="3"/>
    </row>
    <row r="212" spans="1:2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R212" s="3"/>
      <c r="W212" s="3"/>
    </row>
    <row r="213" spans="1:2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R213" s="3"/>
      <c r="W213" s="3"/>
    </row>
    <row r="214" spans="1:2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R214" s="3"/>
      <c r="W214" s="3"/>
    </row>
    <row r="215" spans="1:2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R215" s="3"/>
      <c r="W215" s="3"/>
    </row>
    <row r="216" spans="1:2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R216" s="3"/>
      <c r="W216" s="3"/>
    </row>
    <row r="217" spans="1:2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R217" s="3"/>
      <c r="W217" s="3"/>
    </row>
    <row r="218" spans="1:2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R218" s="3"/>
      <c r="W218" s="3"/>
    </row>
    <row r="219" spans="1:2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R219" s="3"/>
      <c r="W219" s="3"/>
    </row>
    <row r="220" spans="1:2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R220" s="3"/>
      <c r="W220" s="3"/>
    </row>
    <row r="221" spans="1:2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R221" s="3"/>
      <c r="W221" s="3"/>
    </row>
    <row r="222" spans="1:2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R222" s="3"/>
      <c r="W222" s="3"/>
    </row>
    <row r="223" spans="1: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R223" s="3"/>
      <c r="W223" s="3"/>
    </row>
    <row r="224" spans="1:2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R224" s="3"/>
      <c r="W224" s="3"/>
    </row>
    <row r="225" spans="1:2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R225" s="3"/>
      <c r="W225" s="3"/>
    </row>
    <row r="226" spans="1:2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R226" s="3"/>
      <c r="W226" s="3"/>
    </row>
    <row r="227" spans="1:2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R227" s="3"/>
      <c r="W227" s="3"/>
    </row>
    <row r="228" spans="1:2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R228" s="3"/>
      <c r="W228" s="3"/>
    </row>
    <row r="229" spans="1:2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R229" s="3"/>
      <c r="W229" s="3"/>
    </row>
    <row r="230" spans="1:2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R230" s="3"/>
      <c r="W230" s="3"/>
    </row>
    <row r="231" spans="1:2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R231" s="3"/>
      <c r="W231" s="3"/>
    </row>
    <row r="232" spans="1:2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R232" s="3"/>
      <c r="W232" s="3"/>
    </row>
    <row r="233" spans="1:2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R233" s="3"/>
      <c r="W233" s="3"/>
    </row>
    <row r="234" spans="1:2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R234" s="3"/>
      <c r="W234" s="3"/>
    </row>
    <row r="235" spans="1:2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R235" s="3"/>
      <c r="W235" s="3"/>
    </row>
    <row r="236" spans="1:2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R236" s="3"/>
      <c r="W236" s="3"/>
    </row>
    <row r="237" spans="1:2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R237" s="3"/>
      <c r="W237" s="3"/>
    </row>
    <row r="238" spans="1:2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R238" s="3"/>
      <c r="W238" s="3"/>
    </row>
    <row r="239" spans="1:2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R239" s="3"/>
      <c r="W239" s="3"/>
    </row>
    <row r="240" spans="1:2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R240" s="3"/>
      <c r="W240" s="3"/>
    </row>
    <row r="241" spans="1:2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R241" s="3"/>
      <c r="W241" s="3"/>
    </row>
    <row r="242" spans="1:2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R242" s="3"/>
      <c r="W242" s="3"/>
    </row>
    <row r="243" spans="1:2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R243" s="3"/>
      <c r="W243" s="3"/>
    </row>
    <row r="244" spans="1:2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R244" s="3"/>
      <c r="W244" s="3"/>
    </row>
    <row r="245" spans="1:2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R245" s="3"/>
      <c r="W245" s="3"/>
    </row>
    <row r="246" spans="1:2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R246" s="3"/>
      <c r="W246" s="3"/>
    </row>
    <row r="247" spans="1:2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R247" s="3"/>
      <c r="W247" s="3"/>
    </row>
    <row r="248" spans="1:2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R248" s="3"/>
      <c r="W248" s="3"/>
    </row>
    <row r="249" spans="1:2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R249" s="3"/>
      <c r="W249" s="3"/>
    </row>
    <row r="250" spans="1:2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R250" s="3"/>
      <c r="W250" s="3"/>
    </row>
    <row r="251" spans="1:2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R251" s="3"/>
      <c r="W251" s="3"/>
    </row>
    <row r="252" spans="1:2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R252" s="3"/>
      <c r="W252" s="3"/>
    </row>
    <row r="253" spans="1:2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R253" s="3"/>
      <c r="W253" s="3"/>
    </row>
    <row r="254" spans="1:2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R254" s="3"/>
      <c r="W254" s="3"/>
    </row>
    <row r="255" spans="1:2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R255" s="3"/>
      <c r="W255" s="3"/>
    </row>
    <row r="256" spans="1:2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R256" s="3"/>
      <c r="W256" s="3"/>
    </row>
    <row r="257" spans="1:2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R257" s="3"/>
      <c r="W257" s="3"/>
    </row>
    <row r="258" spans="1:2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R258" s="3"/>
      <c r="W258" s="3"/>
    </row>
    <row r="259" spans="1:2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R259" s="3"/>
      <c r="W259" s="3"/>
    </row>
    <row r="260" spans="1:2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R260" s="3"/>
      <c r="W260" s="3"/>
    </row>
    <row r="261" spans="1:2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R261" s="3"/>
      <c r="W261" s="3"/>
    </row>
    <row r="262" spans="1:2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R262" s="3"/>
      <c r="W262" s="3"/>
    </row>
    <row r="263" spans="1:2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R263" s="3"/>
      <c r="W263" s="3"/>
    </row>
    <row r="264" spans="1:2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R264" s="3"/>
      <c r="W264" s="3"/>
    </row>
    <row r="265" spans="1:2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R265" s="3"/>
      <c r="W265" s="3"/>
    </row>
    <row r="266" spans="1:2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R266" s="3"/>
      <c r="W266" s="3"/>
    </row>
    <row r="267" spans="1:2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R267" s="3"/>
      <c r="W267" s="3"/>
    </row>
    <row r="268" spans="1:2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R268" s="3"/>
      <c r="W268" s="3"/>
    </row>
    <row r="269" spans="1:2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R269" s="3"/>
      <c r="W269" s="3"/>
    </row>
    <row r="270" spans="1:2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R270" s="3"/>
      <c r="W270" s="3"/>
    </row>
    <row r="271" spans="1:2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R271" s="3"/>
      <c r="W271" s="3"/>
    </row>
    <row r="272" spans="1:2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R272" s="3"/>
      <c r="W272" s="3"/>
    </row>
    <row r="273" spans="1:2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R273" s="3"/>
      <c r="W273" s="3"/>
    </row>
    <row r="274" spans="1:2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R274" s="3"/>
      <c r="W274" s="3"/>
    </row>
    <row r="275" spans="1:2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R275" s="3"/>
      <c r="W275" s="3"/>
    </row>
    <row r="276" spans="1:2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R276" s="3"/>
      <c r="W276" s="3"/>
    </row>
    <row r="277" spans="1:2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R277" s="3"/>
      <c r="W277" s="3"/>
    </row>
    <row r="278" spans="1:2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R278" s="3"/>
      <c r="W278" s="3"/>
    </row>
    <row r="279" spans="1:2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R279" s="3"/>
      <c r="W279" s="3"/>
    </row>
    <row r="280" spans="1:2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R280" s="3"/>
      <c r="W280" s="3"/>
    </row>
    <row r="281" spans="1:2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R281" s="3"/>
      <c r="W281" s="3"/>
    </row>
    <row r="282" spans="1:2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R282" s="3"/>
      <c r="W282" s="3"/>
    </row>
    <row r="283" spans="1:2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R283" s="3"/>
      <c r="W283" s="3"/>
    </row>
    <row r="284" spans="1:2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R284" s="3"/>
      <c r="W284" s="3"/>
    </row>
    <row r="285" spans="1:2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R285" s="3"/>
      <c r="W285" s="3"/>
    </row>
    <row r="286" spans="1:2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R286" s="3"/>
      <c r="W286" s="3"/>
    </row>
    <row r="287" spans="1:2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R287" s="3"/>
      <c r="W287" s="3"/>
    </row>
    <row r="288" spans="1:2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R288" s="3"/>
      <c r="W288" s="3"/>
    </row>
    <row r="289" spans="1:2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R289" s="3"/>
      <c r="W289" s="3"/>
    </row>
    <row r="290" spans="1:2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R290" s="3"/>
      <c r="W290" s="3"/>
    </row>
    <row r="291" spans="1:2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R291" s="3"/>
      <c r="W291" s="3"/>
    </row>
    <row r="292" spans="1:2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R292" s="3"/>
      <c r="W292" s="3"/>
    </row>
    <row r="293" spans="1:2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R293" s="3"/>
      <c r="W293" s="3"/>
    </row>
    <row r="294" spans="1:2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R294" s="3"/>
      <c r="W294" s="3"/>
    </row>
    <row r="295" spans="1:2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R295" s="3"/>
      <c r="W295" s="3"/>
    </row>
    <row r="296" spans="1:2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R296" s="3"/>
      <c r="W296" s="3"/>
    </row>
    <row r="297" spans="1:2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R297" s="3"/>
      <c r="W297" s="3"/>
    </row>
    <row r="298" spans="1:2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R298" s="3"/>
      <c r="W298" s="3"/>
    </row>
    <row r="299" spans="1:2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R299" s="3"/>
      <c r="W299" s="3"/>
    </row>
    <row r="300" spans="1:2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R300" s="3"/>
      <c r="W300" s="3"/>
    </row>
    <row r="301" spans="1:2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R301" s="3"/>
      <c r="W301" s="3"/>
    </row>
    <row r="302" spans="1:2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R302" s="3"/>
      <c r="W302" s="3"/>
    </row>
    <row r="303" spans="1:2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R303" s="3"/>
      <c r="W303" s="3"/>
    </row>
    <row r="304" spans="1:2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R304" s="3"/>
      <c r="W304" s="3"/>
    </row>
    <row r="305" spans="1:2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R305" s="3"/>
      <c r="W305" s="3"/>
    </row>
    <row r="306" spans="1:2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R306" s="3"/>
      <c r="W306" s="3"/>
    </row>
    <row r="307" spans="1:2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R307" s="3"/>
      <c r="W307" s="3"/>
    </row>
    <row r="308" spans="1:2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R308" s="3"/>
      <c r="W308" s="3"/>
    </row>
    <row r="309" spans="1:2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R309" s="3"/>
      <c r="W309" s="3"/>
    </row>
    <row r="310" spans="1:2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R310" s="3"/>
      <c r="W310" s="3"/>
    </row>
    <row r="311" spans="1:2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R311" s="3"/>
      <c r="W311" s="3"/>
    </row>
    <row r="312" spans="1:2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R312" s="3"/>
      <c r="W312" s="3"/>
    </row>
    <row r="313" spans="1:2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R313" s="3"/>
      <c r="W313" s="3"/>
    </row>
    <row r="314" spans="1:2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R314" s="3"/>
      <c r="W314" s="3"/>
    </row>
    <row r="315" spans="1:2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R315" s="3"/>
      <c r="W315" s="3"/>
    </row>
    <row r="316" spans="1:2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R316" s="3"/>
      <c r="W316" s="3"/>
    </row>
    <row r="317" spans="1:2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R317" s="3"/>
      <c r="W317" s="3"/>
    </row>
    <row r="318" spans="1:2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R318" s="3"/>
      <c r="W318" s="3"/>
    </row>
    <row r="319" spans="1:2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R319" s="3"/>
      <c r="W319" s="3"/>
    </row>
    <row r="320" spans="1:2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R320" s="3"/>
      <c r="W320" s="3"/>
    </row>
    <row r="321" spans="1:2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R321" s="3"/>
      <c r="W321" s="3"/>
    </row>
    <row r="322" spans="1:2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R322" s="3"/>
      <c r="W322" s="3"/>
    </row>
    <row r="323" spans="1: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R323" s="3"/>
      <c r="W323" s="3"/>
    </row>
    <row r="324" spans="1:2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R324" s="3"/>
      <c r="W324" s="3"/>
    </row>
    <row r="325" spans="1:2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R325" s="3"/>
      <c r="W325" s="3"/>
    </row>
    <row r="326" spans="1:2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R326" s="3"/>
      <c r="W326" s="3"/>
    </row>
    <row r="327" spans="1:2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R327" s="3"/>
      <c r="W327" s="3"/>
    </row>
    <row r="328" spans="1:2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R328" s="3"/>
      <c r="W328" s="3"/>
    </row>
    <row r="329" spans="1:2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R329" s="3"/>
      <c r="W329" s="3"/>
    </row>
    <row r="330" spans="1:2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R330" s="3"/>
      <c r="W330" s="3"/>
    </row>
    <row r="331" spans="1:2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R331" s="3"/>
      <c r="W331" s="3"/>
    </row>
    <row r="332" spans="1:2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R332" s="3"/>
      <c r="W332" s="3"/>
    </row>
    <row r="333" spans="1:2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R333" s="3"/>
      <c r="W333" s="3"/>
    </row>
    <row r="334" spans="1:2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R334" s="3"/>
      <c r="W334" s="3"/>
    </row>
    <row r="335" spans="1:2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R335" s="3"/>
      <c r="W335" s="3"/>
    </row>
    <row r="336" spans="1:2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R336" s="3"/>
      <c r="W336" s="3"/>
    </row>
    <row r="337" spans="1:2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R337" s="3"/>
      <c r="W337" s="3"/>
    </row>
    <row r="338" spans="1:2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R338" s="3"/>
      <c r="W338" s="3"/>
    </row>
    <row r="339" spans="1:2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R339" s="3"/>
      <c r="W339" s="3"/>
    </row>
    <row r="340" spans="1:2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R340" s="3"/>
      <c r="W340" s="3"/>
    </row>
    <row r="341" spans="1:2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R341" s="3"/>
      <c r="W341" s="3"/>
    </row>
    <row r="342" spans="1:2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R342" s="3"/>
      <c r="W342" s="3"/>
    </row>
    <row r="343" spans="1:2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R343" s="3"/>
      <c r="W343" s="3"/>
    </row>
    <row r="344" spans="1:2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R344" s="3"/>
      <c r="W344" s="3"/>
    </row>
    <row r="345" spans="1:2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R345" s="3"/>
      <c r="W345" s="3"/>
    </row>
    <row r="346" spans="1:2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R346" s="3"/>
      <c r="W346" s="3"/>
    </row>
    <row r="347" spans="1:2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R347" s="3"/>
      <c r="W347" s="3"/>
    </row>
    <row r="348" spans="1:2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R348" s="3"/>
      <c r="W348" s="3"/>
    </row>
    <row r="349" spans="1:2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R349" s="3"/>
      <c r="W349" s="3"/>
    </row>
    <row r="350" spans="1:2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R350" s="3"/>
      <c r="W350" s="3"/>
    </row>
    <row r="351" spans="1:2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R351" s="3"/>
      <c r="W351" s="3"/>
    </row>
    <row r="352" spans="1:2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R352" s="3"/>
      <c r="W352" s="3"/>
    </row>
    <row r="353" spans="1:2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R353" s="3"/>
      <c r="W353" s="3"/>
    </row>
    <row r="354" spans="1:2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R354" s="3"/>
      <c r="W354" s="3"/>
    </row>
    <row r="355" spans="1:2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R355" s="3"/>
      <c r="W355" s="3"/>
    </row>
    <row r="356" spans="1:2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R356" s="3"/>
      <c r="W356" s="3"/>
    </row>
    <row r="357" spans="1:2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R357" s="3"/>
      <c r="W357" s="3"/>
    </row>
    <row r="358" spans="1:2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R358" s="3"/>
      <c r="W358" s="3"/>
    </row>
    <row r="359" spans="1:2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R359" s="3"/>
      <c r="W359" s="3"/>
    </row>
    <row r="360" spans="1:2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R360" s="3"/>
      <c r="W360" s="3"/>
    </row>
    <row r="361" spans="1:2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R361" s="3"/>
      <c r="W361" s="3"/>
    </row>
    <row r="362" spans="1:2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R362" s="3"/>
      <c r="W362" s="3"/>
    </row>
    <row r="363" spans="1:2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R363" s="3"/>
      <c r="W363" s="3"/>
    </row>
    <row r="364" spans="1:2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R364" s="3"/>
      <c r="W364" s="3"/>
    </row>
    <row r="365" spans="1:2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R365" s="3"/>
      <c r="W365" s="3"/>
    </row>
    <row r="366" spans="1:2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R366" s="3"/>
      <c r="W366" s="3"/>
    </row>
    <row r="367" spans="1:2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R367" s="3"/>
      <c r="W367" s="3"/>
    </row>
    <row r="368" spans="1:2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R368" s="3"/>
      <c r="W368" s="3"/>
    </row>
    <row r="369" spans="1:2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R369" s="3"/>
      <c r="W369" s="3"/>
    </row>
    <row r="370" spans="1:2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R370" s="3"/>
      <c r="W370" s="3"/>
    </row>
    <row r="371" spans="1:2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R371" s="3"/>
      <c r="W371" s="3"/>
    </row>
    <row r="372" spans="1:2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R372" s="3"/>
      <c r="W372" s="3"/>
    </row>
    <row r="373" spans="1:2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R373" s="3"/>
      <c r="W373" s="3"/>
    </row>
    <row r="374" spans="1:2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R374" s="3"/>
      <c r="W374" s="3"/>
    </row>
    <row r="375" spans="1:2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R375" s="3"/>
      <c r="W375" s="3"/>
    </row>
    <row r="376" spans="1:2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R376" s="3"/>
      <c r="W376" s="3"/>
    </row>
    <row r="377" spans="1:2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R377" s="3"/>
      <c r="W377" s="3"/>
    </row>
    <row r="378" spans="1:2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R378" s="3"/>
      <c r="W378" s="3"/>
    </row>
    <row r="379" spans="1:2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R379" s="3"/>
      <c r="W379" s="3"/>
    </row>
    <row r="380" spans="1:2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R380" s="3"/>
      <c r="W380" s="3"/>
    </row>
    <row r="381" spans="1:2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R381" s="3"/>
      <c r="W381" s="3"/>
    </row>
    <row r="382" spans="1:2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R382" s="3"/>
      <c r="W382" s="3"/>
    </row>
    <row r="383" spans="1:2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R383" s="3"/>
      <c r="W383" s="3"/>
    </row>
    <row r="384" spans="1:2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R384" s="3"/>
      <c r="W384" s="3"/>
    </row>
    <row r="385" spans="1:2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R385" s="3"/>
      <c r="W385" s="3"/>
    </row>
    <row r="386" spans="1:2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R386" s="3"/>
      <c r="W386" s="3"/>
    </row>
    <row r="387" spans="1:2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R387" s="3"/>
      <c r="W387" s="3"/>
    </row>
    <row r="388" spans="1:2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R388" s="3"/>
      <c r="W388" s="3"/>
    </row>
    <row r="389" spans="1:2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R389" s="3"/>
      <c r="W389" s="3"/>
    </row>
    <row r="390" spans="1:2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R390" s="3"/>
      <c r="W390" s="3"/>
    </row>
    <row r="391" spans="1:2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R391" s="3"/>
      <c r="W391" s="3"/>
    </row>
    <row r="392" spans="1:2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R392" s="3"/>
      <c r="W392" s="3"/>
    </row>
    <row r="393" spans="1:2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R393" s="3"/>
      <c r="W393" s="3"/>
    </row>
    <row r="394" spans="1:2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R394" s="3"/>
      <c r="W394" s="3"/>
    </row>
    <row r="395" spans="1:2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R395" s="3"/>
      <c r="W395" s="3"/>
    </row>
    <row r="396" spans="1:2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R396" s="3"/>
      <c r="W396" s="3"/>
    </row>
    <row r="397" spans="1:2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R397" s="3"/>
      <c r="W397" s="3"/>
    </row>
    <row r="398" spans="1:2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R398" s="3"/>
      <c r="W398" s="3"/>
    </row>
    <row r="399" spans="1:2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R399" s="3"/>
      <c r="W399" s="3"/>
    </row>
    <row r="400" spans="1:2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R400" s="3"/>
      <c r="W400" s="3"/>
    </row>
    <row r="401" spans="1:2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R401" s="3"/>
      <c r="W401" s="3"/>
    </row>
    <row r="402" spans="1:2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R402" s="3"/>
      <c r="W402" s="3"/>
    </row>
    <row r="403" spans="1:2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R403" s="3"/>
      <c r="W403" s="3"/>
    </row>
    <row r="404" spans="1:2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R404" s="3"/>
      <c r="W404" s="3"/>
    </row>
    <row r="405" spans="1:2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R405" s="3"/>
      <c r="W405" s="3"/>
    </row>
    <row r="406" spans="1:2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R406" s="3"/>
      <c r="W406" s="3"/>
    </row>
    <row r="407" spans="1:2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R407" s="3"/>
      <c r="W407" s="3"/>
    </row>
    <row r="408" spans="1:2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R408" s="3"/>
      <c r="W408" s="3"/>
    </row>
    <row r="409" spans="1:2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R409" s="3"/>
      <c r="W409" s="3"/>
    </row>
    <row r="410" spans="1:2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R410" s="3"/>
      <c r="W410" s="3"/>
    </row>
    <row r="411" spans="1:2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R411" s="3"/>
      <c r="W411" s="3"/>
    </row>
    <row r="412" spans="1:2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R412" s="3"/>
      <c r="W412" s="3"/>
    </row>
    <row r="413" spans="1:2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R413" s="3"/>
      <c r="W413" s="3"/>
    </row>
    <row r="414" spans="1:2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R414" s="3"/>
      <c r="W414" s="3"/>
    </row>
    <row r="415" spans="1:2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R415" s="3"/>
      <c r="W415" s="3"/>
    </row>
    <row r="416" spans="1:2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R416" s="3"/>
      <c r="W416" s="3"/>
    </row>
    <row r="417" spans="1:2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R417" s="3"/>
      <c r="W417" s="3"/>
    </row>
    <row r="418" spans="1:2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R418" s="3"/>
      <c r="W418" s="3"/>
    </row>
    <row r="419" spans="1:2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R419" s="3"/>
      <c r="W419" s="3"/>
    </row>
    <row r="420" spans="1:2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R420" s="3"/>
      <c r="W420" s="3"/>
    </row>
    <row r="421" spans="1:2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R421" s="3"/>
      <c r="W421" s="3"/>
    </row>
    <row r="422" spans="1:2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R422" s="3"/>
      <c r="W422" s="3"/>
    </row>
    <row r="423" spans="1: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R423" s="3"/>
      <c r="W423" s="3"/>
    </row>
    <row r="424" spans="1:2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R424" s="3"/>
      <c r="W424" s="3"/>
    </row>
    <row r="425" spans="1:2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R425" s="3"/>
      <c r="W425" s="3"/>
    </row>
    <row r="426" spans="1:2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R426" s="3"/>
      <c r="W426" s="3"/>
    </row>
    <row r="427" spans="1:2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R427" s="3"/>
      <c r="W427" s="3"/>
    </row>
    <row r="428" spans="1:2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R428" s="3"/>
      <c r="W428" s="3"/>
    </row>
    <row r="429" spans="1:2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R429" s="3"/>
      <c r="W429" s="3"/>
    </row>
    <row r="430" spans="1:2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R430" s="3"/>
      <c r="W430" s="3"/>
    </row>
    <row r="431" spans="1:2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R431" s="3"/>
      <c r="W431" s="3"/>
    </row>
    <row r="432" spans="1:2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R432" s="3"/>
      <c r="W432" s="3"/>
    </row>
    <row r="433" spans="1:2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R433" s="3"/>
      <c r="W433" s="3"/>
    </row>
    <row r="434" spans="1:2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R434" s="3"/>
      <c r="W434" s="3"/>
    </row>
    <row r="435" spans="1:2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R435" s="3"/>
      <c r="W435" s="3"/>
    </row>
    <row r="436" spans="1:2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R436" s="3"/>
      <c r="W436" s="3"/>
    </row>
    <row r="437" spans="1:2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R437" s="3"/>
      <c r="W437" s="3"/>
    </row>
    <row r="438" spans="1:2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R438" s="3"/>
      <c r="W438" s="3"/>
    </row>
    <row r="439" spans="1:2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R439" s="3"/>
      <c r="W439" s="3"/>
    </row>
    <row r="440" spans="1:2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R440" s="3"/>
      <c r="W440" s="3"/>
    </row>
    <row r="441" spans="1:2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R441" s="3"/>
      <c r="W441" s="3"/>
    </row>
    <row r="442" spans="1:2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R442" s="3"/>
      <c r="W442" s="3"/>
    </row>
    <row r="443" spans="1:2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R443" s="3"/>
      <c r="W443" s="3"/>
    </row>
    <row r="444" spans="1:2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R444" s="3"/>
      <c r="W444" s="3"/>
    </row>
    <row r="445" spans="1:2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R445" s="3"/>
      <c r="W445" s="3"/>
    </row>
    <row r="446" spans="1:2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R446" s="3"/>
      <c r="W446" s="3"/>
    </row>
    <row r="447" spans="1:2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R447" s="3"/>
      <c r="W447" s="3"/>
    </row>
    <row r="448" spans="1:2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R448" s="3"/>
      <c r="W448" s="3"/>
    </row>
    <row r="449" spans="1:2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R449" s="3"/>
      <c r="W449" s="3"/>
    </row>
    <row r="450" spans="1:2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R450" s="3"/>
      <c r="W450" s="3"/>
    </row>
    <row r="451" spans="1:2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R451" s="3"/>
      <c r="W451" s="3"/>
    </row>
    <row r="452" spans="1:2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R452" s="3"/>
      <c r="W452" s="3"/>
    </row>
    <row r="453" spans="1:2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R453" s="3"/>
      <c r="W453" s="3"/>
    </row>
    <row r="454" spans="1:2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R454" s="3"/>
      <c r="W454" s="3"/>
    </row>
    <row r="455" spans="1:2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R455" s="3"/>
      <c r="W455" s="3"/>
    </row>
    <row r="456" spans="1:2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R456" s="3"/>
      <c r="W456" s="3"/>
    </row>
    <row r="457" spans="1:2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R457" s="3"/>
      <c r="W457" s="3"/>
    </row>
    <row r="458" spans="1:2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R458" s="3"/>
      <c r="W458" s="3"/>
    </row>
    <row r="459" spans="1:2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R459" s="3"/>
      <c r="W459" s="3"/>
    </row>
    <row r="460" spans="1:2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R460" s="3"/>
      <c r="W460" s="3"/>
    </row>
    <row r="461" spans="1:2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R461" s="3"/>
      <c r="W461" s="3"/>
    </row>
    <row r="462" spans="1:2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R462" s="3"/>
      <c r="W462" s="3"/>
    </row>
    <row r="463" spans="1:2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R463" s="3"/>
      <c r="W463" s="3"/>
    </row>
    <row r="464" spans="1:2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R464" s="3"/>
      <c r="W464" s="3"/>
    </row>
    <row r="465" spans="1:2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R465" s="3"/>
      <c r="W465" s="3"/>
    </row>
    <row r="466" spans="1:2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R466" s="3"/>
      <c r="W466" s="3"/>
    </row>
    <row r="467" spans="1:2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R467" s="3"/>
      <c r="W467" s="3"/>
    </row>
    <row r="468" spans="1:2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R468" s="3"/>
      <c r="W468" s="3"/>
    </row>
    <row r="469" spans="1:2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R469" s="3"/>
      <c r="W469" s="3"/>
    </row>
    <row r="470" spans="1:2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R470" s="3"/>
      <c r="W470" s="3"/>
    </row>
    <row r="471" spans="1:2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R471" s="3"/>
      <c r="W471" s="3"/>
    </row>
    <row r="472" spans="1:2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R472" s="3"/>
      <c r="W472" s="3"/>
    </row>
    <row r="473" spans="1:2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R473" s="3"/>
      <c r="W473" s="3"/>
    </row>
    <row r="474" spans="1:2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R474" s="3"/>
      <c r="W474" s="3"/>
    </row>
    <row r="475" spans="1:2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R475" s="3"/>
      <c r="W475" s="3"/>
    </row>
    <row r="476" spans="1:2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R476" s="3"/>
      <c r="W476" s="3"/>
    </row>
    <row r="477" spans="1:2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R477" s="3"/>
      <c r="W477" s="3"/>
    </row>
    <row r="478" spans="1:2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R478" s="3"/>
      <c r="W478" s="3"/>
    </row>
    <row r="479" spans="1:2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R479" s="3"/>
      <c r="W479" s="3"/>
    </row>
    <row r="480" spans="1:2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R480" s="3"/>
      <c r="W480" s="3"/>
    </row>
    <row r="481" spans="1:2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R481" s="3"/>
      <c r="W481" s="3"/>
    </row>
    <row r="482" spans="1:2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R482" s="3"/>
      <c r="W482" s="3"/>
    </row>
    <row r="483" spans="1:2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R483" s="3"/>
      <c r="W483" s="3"/>
    </row>
    <row r="484" spans="1:2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R484" s="3"/>
      <c r="W484" s="3"/>
    </row>
    <row r="485" spans="1:2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R485" s="3"/>
      <c r="W485" s="3"/>
    </row>
    <row r="486" spans="1:2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R486" s="3"/>
      <c r="W486" s="3"/>
    </row>
    <row r="487" spans="1:2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R487" s="3"/>
      <c r="W487" s="3"/>
    </row>
    <row r="488" spans="1:2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R488" s="3"/>
      <c r="W488" s="3"/>
    </row>
    <row r="489" spans="1:2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R489" s="3"/>
      <c r="W489" s="3"/>
    </row>
    <row r="490" spans="1:2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R490" s="3"/>
      <c r="W490" s="3"/>
    </row>
    <row r="491" spans="1:2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R491" s="3"/>
      <c r="W491" s="3"/>
    </row>
    <row r="492" spans="1:2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R492" s="3"/>
      <c r="W492" s="3"/>
    </row>
    <row r="493" spans="1:2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R493" s="3"/>
      <c r="W493" s="3"/>
    </row>
    <row r="494" spans="1:2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R494" s="3"/>
      <c r="W494" s="3"/>
    </row>
    <row r="495" spans="1:2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R495" s="3"/>
      <c r="W495" s="3"/>
    </row>
    <row r="496" spans="1:2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R496" s="3"/>
      <c r="W496" s="3"/>
    </row>
    <row r="497" spans="1:2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R497" s="3"/>
      <c r="W497" s="3"/>
    </row>
    <row r="498" spans="1:2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R498" s="3"/>
      <c r="W498" s="3"/>
    </row>
    <row r="499" spans="1:2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R499" s="3"/>
      <c r="W499" s="3"/>
    </row>
    <row r="500" spans="1:2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R500" s="3"/>
      <c r="W500" s="3"/>
    </row>
    <row r="501" spans="1:2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R501" s="3"/>
      <c r="W501" s="3"/>
    </row>
    <row r="502" spans="1:2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R502" s="3"/>
      <c r="W502" s="3"/>
    </row>
    <row r="503" spans="1:2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R503" s="3"/>
      <c r="W503" s="3"/>
    </row>
    <row r="504" spans="1:2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R504" s="3"/>
      <c r="W504" s="3"/>
    </row>
    <row r="505" spans="1:2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R505" s="3"/>
      <c r="W505" s="3"/>
    </row>
    <row r="506" spans="1:2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R506" s="3"/>
      <c r="W506" s="3"/>
    </row>
    <row r="507" spans="1:2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R507" s="3"/>
      <c r="W507" s="3"/>
    </row>
    <row r="508" spans="1:2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R508" s="3"/>
      <c r="W508" s="3"/>
    </row>
    <row r="509" spans="1:2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R509" s="3"/>
      <c r="W509" s="3"/>
    </row>
    <row r="510" spans="1:2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R510" s="3"/>
      <c r="W510" s="3"/>
    </row>
    <row r="511" spans="1:2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R511" s="3"/>
      <c r="W511" s="3"/>
    </row>
    <row r="512" spans="1:2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R512" s="3"/>
      <c r="W512" s="3"/>
    </row>
    <row r="513" spans="1:2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R513" s="3"/>
      <c r="W513" s="3"/>
    </row>
    <row r="514" spans="1:2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R514" s="3"/>
      <c r="W514" s="3"/>
    </row>
    <row r="515" spans="1:2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R515" s="3"/>
      <c r="W515" s="3"/>
    </row>
    <row r="516" spans="1:2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R516" s="3"/>
      <c r="W516" s="3"/>
    </row>
    <row r="517" spans="1:2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R517" s="3"/>
      <c r="W517" s="3"/>
    </row>
    <row r="518" spans="1:2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R518" s="3"/>
      <c r="W518" s="3"/>
    </row>
    <row r="519" spans="1:2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R519" s="3"/>
      <c r="W519" s="3"/>
    </row>
    <row r="520" spans="1:2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R520" s="3"/>
      <c r="W520" s="3"/>
    </row>
    <row r="521" spans="1:2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R521" s="3"/>
      <c r="W521" s="3"/>
    </row>
    <row r="522" spans="1:2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R522" s="3"/>
      <c r="W522" s="3"/>
    </row>
    <row r="523" spans="1: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R523" s="3"/>
      <c r="W523" s="3"/>
    </row>
    <row r="524" spans="1:2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R524" s="3"/>
      <c r="W524" s="3"/>
    </row>
    <row r="525" spans="1:2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R525" s="3"/>
      <c r="W525" s="3"/>
    </row>
    <row r="526" spans="1:2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R526" s="3"/>
      <c r="W526" s="3"/>
    </row>
    <row r="527" spans="1:2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R527" s="3"/>
      <c r="W527" s="3"/>
    </row>
    <row r="528" spans="1:2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R528" s="3"/>
      <c r="W528" s="3"/>
    </row>
    <row r="529" spans="1:2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R529" s="3"/>
      <c r="W529" s="3"/>
    </row>
    <row r="530" spans="1:2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R530" s="3"/>
      <c r="W530" s="3"/>
    </row>
    <row r="531" spans="1:2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R531" s="3"/>
      <c r="W531" s="3"/>
    </row>
    <row r="532" spans="1:2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R532" s="3"/>
      <c r="W532" s="3"/>
    </row>
    <row r="533" spans="1:2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R533" s="3"/>
      <c r="W533" s="3"/>
    </row>
    <row r="534" spans="1:2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R534" s="3"/>
      <c r="W534" s="3"/>
    </row>
    <row r="535" spans="1:2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R535" s="3"/>
      <c r="W535" s="3"/>
    </row>
    <row r="536" spans="1:2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R536" s="3"/>
      <c r="W536" s="3"/>
    </row>
    <row r="537" spans="1:2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R537" s="3"/>
      <c r="W537" s="3"/>
    </row>
    <row r="538" spans="1:2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R538" s="3"/>
      <c r="W538" s="3"/>
    </row>
    <row r="539" spans="1:2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R539" s="3"/>
      <c r="W539" s="3"/>
    </row>
    <row r="540" spans="1:2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R540" s="3"/>
      <c r="W540" s="3"/>
    </row>
    <row r="541" spans="1:2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R541" s="3"/>
      <c r="W541" s="3"/>
    </row>
    <row r="542" spans="1:2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R542" s="3"/>
      <c r="W542" s="3"/>
    </row>
    <row r="543" spans="1:2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R543" s="3"/>
      <c r="W543" s="3"/>
    </row>
    <row r="544" spans="1:2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R544" s="3"/>
      <c r="W544" s="3"/>
    </row>
    <row r="545" spans="1:2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R545" s="3"/>
      <c r="W545" s="3"/>
    </row>
    <row r="546" spans="1:2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R546" s="3"/>
      <c r="W546" s="3"/>
    </row>
    <row r="547" spans="1:2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R547" s="3"/>
      <c r="W547" s="3"/>
    </row>
    <row r="548" spans="1:2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R548" s="3"/>
      <c r="W548" s="3"/>
    </row>
    <row r="549" spans="1:2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R549" s="3"/>
      <c r="W549" s="3"/>
    </row>
    <row r="550" spans="1:2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R550" s="3"/>
      <c r="W550" s="3"/>
    </row>
    <row r="551" spans="1:2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R551" s="3"/>
      <c r="W551" s="3"/>
    </row>
    <row r="552" spans="1:2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R552" s="3"/>
      <c r="W552" s="3"/>
    </row>
    <row r="553" spans="1:2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R553" s="3"/>
      <c r="W553" s="3"/>
    </row>
    <row r="554" spans="1:2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R554" s="3"/>
      <c r="W554" s="3"/>
    </row>
    <row r="555" spans="1:2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R555" s="3"/>
      <c r="W555" s="3"/>
    </row>
    <row r="556" spans="1:2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R556" s="3"/>
      <c r="W556" s="3"/>
    </row>
    <row r="557" spans="1:2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R557" s="3"/>
      <c r="W557" s="3"/>
    </row>
    <row r="558" spans="1:2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R558" s="3"/>
      <c r="W558" s="3"/>
    </row>
    <row r="559" spans="1:2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R559" s="3"/>
      <c r="W559" s="3"/>
    </row>
    <row r="560" spans="1:2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R560" s="3"/>
      <c r="W560" s="3"/>
    </row>
    <row r="561" spans="1:2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R561" s="3"/>
      <c r="W561" s="3"/>
    </row>
    <row r="562" spans="1:2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R562" s="3"/>
      <c r="W562" s="3"/>
    </row>
    <row r="563" spans="1:2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R563" s="3"/>
      <c r="W563" s="3"/>
    </row>
    <row r="564" spans="1:2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R564" s="3"/>
      <c r="W564" s="3"/>
    </row>
    <row r="565" spans="1:2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R565" s="3"/>
      <c r="W565" s="3"/>
    </row>
    <row r="566" spans="1:2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R566" s="3"/>
      <c r="W566" s="3"/>
    </row>
    <row r="567" spans="1:2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R567" s="3"/>
      <c r="W567" s="3"/>
    </row>
    <row r="568" spans="1:2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R568" s="3"/>
      <c r="W568" s="3"/>
    </row>
    <row r="569" spans="1:2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R569" s="3"/>
      <c r="W569" s="3"/>
    </row>
    <row r="570" spans="1:2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R570" s="3"/>
      <c r="W570" s="3"/>
    </row>
    <row r="571" spans="1:2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R571" s="3"/>
      <c r="W571" s="3"/>
    </row>
    <row r="572" spans="1:2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R572" s="3"/>
      <c r="W572" s="3"/>
    </row>
    <row r="573" spans="1:2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R573" s="3"/>
      <c r="W573" s="3"/>
    </row>
    <row r="574" spans="1:2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R574" s="3"/>
      <c r="W574" s="3"/>
    </row>
    <row r="575" spans="1:2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R575" s="3"/>
      <c r="W575" s="3"/>
    </row>
    <row r="576" spans="1:2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R576" s="3"/>
      <c r="W576" s="3"/>
    </row>
    <row r="577" spans="1:2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R577" s="3"/>
      <c r="W577" s="3"/>
    </row>
    <row r="578" spans="1:2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R578" s="3"/>
      <c r="W578" s="3"/>
    </row>
    <row r="579" spans="1:2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R579" s="3"/>
      <c r="W579" s="3"/>
    </row>
    <row r="580" spans="1:2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R580" s="3"/>
      <c r="W580" s="3"/>
    </row>
    <row r="581" spans="1:2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R581" s="3"/>
      <c r="W581" s="3"/>
    </row>
    <row r="582" spans="1:2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R582" s="3"/>
      <c r="W582" s="3"/>
    </row>
    <row r="583" spans="1:2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R583" s="3"/>
      <c r="W583" s="3"/>
    </row>
    <row r="584" spans="1:2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R584" s="3"/>
      <c r="W584" s="3"/>
    </row>
    <row r="585" spans="1:2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R585" s="3"/>
      <c r="W585" s="3"/>
    </row>
    <row r="586" spans="1:2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R586" s="3"/>
      <c r="W586" s="3"/>
    </row>
    <row r="587" spans="1:2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R587" s="3"/>
      <c r="W587" s="3"/>
    </row>
    <row r="588" spans="1:2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R588" s="3"/>
      <c r="W588" s="3"/>
    </row>
    <row r="589" spans="1:2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R589" s="3"/>
      <c r="W589" s="3"/>
    </row>
    <row r="590" spans="1:2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R590" s="3"/>
      <c r="W590" s="3"/>
    </row>
    <row r="591" spans="1:2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R591" s="3"/>
      <c r="W591" s="3"/>
    </row>
    <row r="592" spans="1:2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R592" s="3"/>
      <c r="W592" s="3"/>
    </row>
    <row r="593" spans="1:2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R593" s="3"/>
      <c r="W593" s="3"/>
    </row>
    <row r="594" spans="1:2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R594" s="3"/>
      <c r="W594" s="3"/>
    </row>
    <row r="595" spans="1:2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R595" s="3"/>
      <c r="W595" s="3"/>
    </row>
    <row r="596" spans="1:2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R596" s="3"/>
      <c r="W596" s="3"/>
    </row>
    <row r="597" spans="1:2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R597" s="3"/>
      <c r="W597" s="3"/>
    </row>
    <row r="598" spans="1:2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R598" s="3"/>
      <c r="W598" s="3"/>
    </row>
    <row r="599" spans="1:2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R599" s="3"/>
      <c r="W599" s="3"/>
    </row>
    <row r="600" spans="1:2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R600" s="3"/>
      <c r="W600" s="3"/>
    </row>
    <row r="601" spans="1:2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R601" s="3"/>
      <c r="W601" s="3"/>
    </row>
    <row r="602" spans="1:2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R602" s="3"/>
      <c r="W602" s="3"/>
    </row>
    <row r="603" spans="1:2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R603" s="3"/>
      <c r="W603" s="3"/>
    </row>
    <row r="604" spans="1:2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R604" s="3"/>
      <c r="W604" s="3"/>
    </row>
    <row r="605" spans="1:2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R605" s="3"/>
      <c r="W605" s="3"/>
    </row>
    <row r="606" spans="1:2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R606" s="3"/>
      <c r="W606" s="3"/>
    </row>
    <row r="607" spans="1:2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R607" s="3"/>
      <c r="W607" s="3"/>
    </row>
    <row r="608" spans="1:2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R608" s="3"/>
      <c r="W608" s="3"/>
    </row>
    <row r="609" spans="1:2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R609" s="3"/>
      <c r="W609" s="3"/>
    </row>
    <row r="610" spans="1:2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R610" s="3"/>
      <c r="W610" s="3"/>
    </row>
    <row r="611" spans="1:2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R611" s="3"/>
      <c r="W611" s="3"/>
    </row>
    <row r="612" spans="1:2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R612" s="3"/>
      <c r="W612" s="3"/>
    </row>
    <row r="613" spans="1:2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R613" s="3"/>
      <c r="W613" s="3"/>
    </row>
    <row r="614" spans="1:2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R614" s="3"/>
      <c r="W614" s="3"/>
    </row>
    <row r="615" spans="1:2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R615" s="3"/>
      <c r="W615" s="3"/>
    </row>
    <row r="616" spans="1:2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R616" s="3"/>
      <c r="W616" s="3"/>
    </row>
    <row r="617" spans="1:2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R617" s="3"/>
      <c r="W617" s="3"/>
    </row>
    <row r="618" spans="1:2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R618" s="3"/>
      <c r="W618" s="3"/>
    </row>
    <row r="619" spans="1:2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R619" s="3"/>
      <c r="W619" s="3"/>
    </row>
    <row r="620" spans="1:2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R620" s="3"/>
      <c r="W620" s="3"/>
    </row>
    <row r="621" spans="1:2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R621" s="3"/>
      <c r="W621" s="3"/>
    </row>
    <row r="622" spans="1:2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R622" s="3"/>
      <c r="W622" s="3"/>
    </row>
    <row r="623" spans="1: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R623" s="3"/>
      <c r="W623" s="3"/>
    </row>
    <row r="624" spans="1:2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R624" s="3"/>
      <c r="W624" s="3"/>
    </row>
    <row r="625" spans="1:2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R625" s="3"/>
      <c r="W625" s="3"/>
    </row>
    <row r="626" spans="1:2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R626" s="3"/>
      <c r="W626" s="3"/>
    </row>
    <row r="627" spans="1:2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R627" s="3"/>
      <c r="W627" s="3"/>
    </row>
    <row r="628" spans="1:2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R628" s="3"/>
      <c r="W628" s="3"/>
    </row>
    <row r="629" spans="1:2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R629" s="3"/>
      <c r="W629" s="3"/>
    </row>
    <row r="630" spans="1:2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R630" s="3"/>
      <c r="W630" s="3"/>
    </row>
    <row r="631" spans="1:2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R631" s="3"/>
      <c r="W631" s="3"/>
    </row>
    <row r="632" spans="1:2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R632" s="3"/>
      <c r="W632" s="3"/>
    </row>
    <row r="633" spans="1:2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R633" s="3"/>
      <c r="W633" s="3"/>
    </row>
    <row r="634" spans="1:2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R634" s="3"/>
      <c r="W634" s="3"/>
    </row>
    <row r="635" spans="1:2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R635" s="3"/>
      <c r="W635" s="3"/>
    </row>
    <row r="636" spans="1:2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R636" s="3"/>
      <c r="W636" s="3"/>
    </row>
    <row r="637" spans="1:2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R637" s="3"/>
      <c r="W637" s="3"/>
    </row>
    <row r="638" spans="1:2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R638" s="3"/>
      <c r="W638" s="3"/>
    </row>
    <row r="639" spans="1:2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R639" s="3"/>
      <c r="W639" s="3"/>
    </row>
    <row r="640" spans="1:2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R640" s="3"/>
      <c r="W640" s="3"/>
    </row>
    <row r="641" spans="1:2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R641" s="3"/>
      <c r="W641" s="3"/>
    </row>
    <row r="642" spans="1:2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R642" s="3"/>
      <c r="W642" s="3"/>
    </row>
    <row r="643" spans="1:2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R643" s="3"/>
      <c r="W643" s="3"/>
    </row>
    <row r="644" spans="1:2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R644" s="3"/>
      <c r="W644" s="3"/>
    </row>
    <row r="645" spans="1:2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R645" s="3"/>
      <c r="W645" s="3"/>
    </row>
    <row r="646" spans="1:2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R646" s="3"/>
      <c r="W646" s="3"/>
    </row>
    <row r="647" spans="1:2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R647" s="3"/>
      <c r="W647" s="3"/>
    </row>
    <row r="648" spans="1:2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R648" s="3"/>
      <c r="W648" s="3"/>
    </row>
    <row r="649" spans="1:2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R649" s="3"/>
      <c r="W649" s="3"/>
    </row>
    <row r="650" spans="1:2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R650" s="3"/>
      <c r="W650" s="3"/>
    </row>
    <row r="651" spans="1:2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R651" s="3"/>
      <c r="W651" s="3"/>
    </row>
    <row r="652" spans="1:2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R652" s="3"/>
      <c r="W652" s="3"/>
    </row>
    <row r="653" spans="1:2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R653" s="3"/>
      <c r="W653" s="3"/>
    </row>
    <row r="654" spans="1:2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R654" s="3"/>
      <c r="W654" s="3"/>
    </row>
    <row r="655" spans="1:2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R655" s="3"/>
      <c r="W655" s="3"/>
    </row>
    <row r="656" spans="1:2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R656" s="3"/>
      <c r="W656" s="3"/>
    </row>
    <row r="657" spans="1:2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R657" s="3"/>
      <c r="W657" s="3"/>
    </row>
    <row r="658" spans="1:2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R658" s="3"/>
      <c r="W658" s="3"/>
    </row>
    <row r="659" spans="1:2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R659" s="3"/>
      <c r="W659" s="3"/>
    </row>
    <row r="660" spans="1:2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R660" s="3"/>
      <c r="W660" s="3"/>
    </row>
    <row r="661" spans="1:2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R661" s="3"/>
      <c r="W661" s="3"/>
    </row>
    <row r="662" spans="1:2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R662" s="3"/>
      <c r="W662" s="3"/>
    </row>
    <row r="663" spans="1:2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R663" s="3"/>
      <c r="W663" s="3"/>
    </row>
    <row r="664" spans="1:2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R664" s="3"/>
      <c r="W664" s="3"/>
    </row>
    <row r="665" spans="1:2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R665" s="3"/>
      <c r="W665" s="3"/>
    </row>
    <row r="666" spans="1:2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R666" s="3"/>
      <c r="W666" s="3"/>
    </row>
    <row r="667" spans="1:2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R667" s="3"/>
      <c r="W667" s="3"/>
    </row>
    <row r="668" spans="1:2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R668" s="3"/>
      <c r="W668" s="3"/>
    </row>
    <row r="669" spans="1:2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R669" s="3"/>
      <c r="W669" s="3"/>
    </row>
    <row r="670" spans="1:2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R670" s="3"/>
      <c r="W670" s="3"/>
    </row>
    <row r="671" spans="1:2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R671" s="3"/>
      <c r="W671" s="3"/>
    </row>
    <row r="672" spans="1:2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R672" s="3"/>
      <c r="W672" s="3"/>
    </row>
    <row r="673" spans="1:2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R673" s="3"/>
      <c r="W673" s="3"/>
    </row>
    <row r="674" spans="1:2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R674" s="3"/>
      <c r="W674" s="3"/>
    </row>
    <row r="675" spans="1:2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R675" s="3"/>
      <c r="W675" s="3"/>
    </row>
    <row r="676" spans="1:2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R676" s="3"/>
      <c r="W676" s="3"/>
    </row>
    <row r="677" spans="1:2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R677" s="3"/>
      <c r="W677" s="3"/>
    </row>
    <row r="678" spans="1:2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R678" s="3"/>
      <c r="W678" s="3"/>
    </row>
    <row r="679" spans="1:2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R679" s="3"/>
      <c r="W679" s="3"/>
    </row>
    <row r="680" spans="1:2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R680" s="3"/>
      <c r="W680" s="3"/>
    </row>
    <row r="681" spans="1:2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R681" s="3"/>
      <c r="W681" s="3"/>
    </row>
    <row r="682" spans="1:2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R682" s="3"/>
      <c r="W682" s="3"/>
    </row>
    <row r="683" spans="1:2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R683" s="3"/>
      <c r="W683" s="3"/>
    </row>
    <row r="684" spans="1:2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R684" s="3"/>
      <c r="W684" s="3"/>
    </row>
    <row r="685" spans="1:2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R685" s="3"/>
      <c r="W685" s="3"/>
    </row>
    <row r="686" spans="1:2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R686" s="3"/>
      <c r="W686" s="3"/>
    </row>
    <row r="687" spans="1:2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R687" s="3"/>
      <c r="W687" s="3"/>
    </row>
    <row r="688" spans="1:2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R688" s="3"/>
      <c r="W688" s="3"/>
    </row>
    <row r="689" spans="1:2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R689" s="3"/>
      <c r="W689" s="3"/>
    </row>
    <row r="690" spans="1:2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R690" s="3"/>
      <c r="W690" s="3"/>
    </row>
    <row r="691" spans="1:2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R691" s="3"/>
      <c r="W691" s="3"/>
    </row>
    <row r="692" spans="1:2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R692" s="3"/>
      <c r="W692" s="3"/>
    </row>
    <row r="693" spans="1:2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R693" s="3"/>
      <c r="W693" s="3"/>
    </row>
    <row r="694" spans="1:2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R694" s="3"/>
      <c r="W694" s="3"/>
    </row>
    <row r="695" spans="1:2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R695" s="3"/>
      <c r="W695" s="3"/>
    </row>
    <row r="696" spans="1:2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R696" s="3"/>
      <c r="W696" s="3"/>
    </row>
    <row r="697" spans="1:2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R697" s="3"/>
      <c r="W697" s="3"/>
    </row>
    <row r="698" spans="1:2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R698" s="3"/>
      <c r="W698" s="3"/>
    </row>
    <row r="699" spans="1:2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R699" s="3"/>
      <c r="W699" s="3"/>
    </row>
    <row r="700" spans="1:2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R700" s="3"/>
      <c r="W700" s="3"/>
    </row>
    <row r="701" spans="1:2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R701" s="3"/>
      <c r="W701" s="3"/>
    </row>
    <row r="702" spans="1:2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R702" s="3"/>
      <c r="W702" s="3"/>
    </row>
    <row r="703" spans="1:2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R703" s="3"/>
      <c r="W703" s="3"/>
    </row>
    <row r="704" spans="1:2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R704" s="3"/>
      <c r="W704" s="3"/>
    </row>
    <row r="705" spans="1:2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R705" s="3"/>
      <c r="W705" s="3"/>
    </row>
    <row r="706" spans="1:2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R706" s="3"/>
      <c r="W706" s="3"/>
    </row>
    <row r="707" spans="1:2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R707" s="3"/>
      <c r="W707" s="3"/>
    </row>
    <row r="708" spans="1:2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R708" s="3"/>
      <c r="W708" s="3"/>
    </row>
    <row r="709" spans="1:2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R709" s="3"/>
      <c r="W709" s="3"/>
    </row>
    <row r="710" spans="1:2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R710" s="3"/>
      <c r="W710" s="3"/>
    </row>
    <row r="711" spans="1:2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R711" s="3"/>
      <c r="W711" s="3"/>
    </row>
    <row r="712" spans="1:2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R712" s="3"/>
      <c r="W712" s="3"/>
    </row>
    <row r="713" spans="1:2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R713" s="3"/>
      <c r="W713" s="3"/>
    </row>
    <row r="714" spans="1:2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R714" s="3"/>
      <c r="W714" s="3"/>
    </row>
    <row r="715" spans="1:2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R715" s="3"/>
      <c r="W715" s="3"/>
    </row>
    <row r="716" spans="1:2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R716" s="3"/>
      <c r="W716" s="3"/>
    </row>
    <row r="717" spans="1:2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R717" s="3"/>
      <c r="W717" s="3"/>
    </row>
    <row r="718" spans="1:2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R718" s="3"/>
      <c r="W718" s="3"/>
    </row>
    <row r="719" spans="1:2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R719" s="3"/>
      <c r="W719" s="3"/>
    </row>
    <row r="720" spans="1:2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R720" s="3"/>
      <c r="W720" s="3"/>
    </row>
    <row r="721" spans="1:2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R721" s="3"/>
      <c r="W721" s="3"/>
    </row>
    <row r="722" spans="1:2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R722" s="3"/>
      <c r="W722" s="3"/>
    </row>
    <row r="723" spans="1: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R723" s="3"/>
      <c r="W723" s="3"/>
    </row>
    <row r="724" spans="1:2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R724" s="3"/>
      <c r="W724" s="3"/>
    </row>
    <row r="725" spans="1:2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R725" s="3"/>
      <c r="W725" s="3"/>
    </row>
    <row r="726" spans="1:2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R726" s="3"/>
      <c r="W726" s="3"/>
    </row>
    <row r="727" spans="1:2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R727" s="3"/>
      <c r="W727" s="3"/>
    </row>
    <row r="728" spans="1:2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R728" s="3"/>
      <c r="W728" s="3"/>
    </row>
    <row r="729" spans="1:2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R729" s="3"/>
      <c r="W729" s="3"/>
    </row>
    <row r="730" spans="1:2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R730" s="3"/>
      <c r="W730" s="3"/>
    </row>
    <row r="731" spans="1:2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R731" s="3"/>
      <c r="W731" s="3"/>
    </row>
    <row r="732" spans="1:2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R732" s="3"/>
      <c r="W732" s="3"/>
    </row>
    <row r="733" spans="1:2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R733" s="3"/>
      <c r="W733" s="3"/>
    </row>
    <row r="734" spans="1:2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R734" s="3"/>
      <c r="W734" s="3"/>
    </row>
    <row r="735" spans="1:2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R735" s="3"/>
      <c r="W735" s="3"/>
    </row>
    <row r="736" spans="1:2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R736" s="3"/>
      <c r="W736" s="3"/>
    </row>
    <row r="737" spans="1:2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R737" s="3"/>
      <c r="W737" s="3"/>
    </row>
    <row r="738" spans="1:2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R738" s="3"/>
      <c r="W738" s="3"/>
    </row>
    <row r="739" spans="1:2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R739" s="3"/>
      <c r="W739" s="3"/>
    </row>
    <row r="740" spans="1:2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R740" s="3"/>
      <c r="W740" s="3"/>
    </row>
    <row r="741" spans="1:2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R741" s="3"/>
      <c r="W741" s="3"/>
    </row>
    <row r="742" spans="1:2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R742" s="3"/>
      <c r="W742" s="3"/>
    </row>
    <row r="743" spans="1:2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R743" s="3"/>
      <c r="W743" s="3"/>
    </row>
    <row r="744" spans="1:2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R744" s="3"/>
      <c r="W744" s="3"/>
    </row>
    <row r="745" spans="1:2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R745" s="3"/>
      <c r="W745" s="3"/>
    </row>
    <row r="746" spans="1:2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R746" s="3"/>
      <c r="W746" s="3"/>
    </row>
    <row r="747" spans="1:2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R747" s="3"/>
      <c r="W747" s="3"/>
    </row>
    <row r="748" spans="1:2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R748" s="3"/>
      <c r="W748" s="3"/>
    </row>
    <row r="749" spans="1:2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R749" s="3"/>
      <c r="W749" s="3"/>
    </row>
    <row r="750" spans="1:2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R750" s="3"/>
      <c r="W750" s="3"/>
    </row>
    <row r="751" spans="1:2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R751" s="3"/>
      <c r="W751" s="3"/>
    </row>
    <row r="752" spans="1:2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R752" s="3"/>
      <c r="W752" s="3"/>
    </row>
    <row r="753" spans="1:2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R753" s="3"/>
      <c r="W753" s="3"/>
    </row>
    <row r="754" spans="1:2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R754" s="3"/>
      <c r="W754" s="3"/>
    </row>
    <row r="755" spans="1:2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R755" s="3"/>
      <c r="W755" s="3"/>
    </row>
    <row r="756" spans="1:2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R756" s="3"/>
      <c r="W756" s="3"/>
    </row>
    <row r="757" spans="1:2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R757" s="3"/>
      <c r="W757" s="3"/>
    </row>
    <row r="758" spans="1:2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R758" s="3"/>
      <c r="W758" s="3"/>
    </row>
    <row r="759" spans="1:2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R759" s="3"/>
      <c r="W759" s="3"/>
    </row>
    <row r="760" spans="1:2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R760" s="3"/>
      <c r="W760" s="3"/>
    </row>
    <row r="761" spans="1:2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R761" s="3"/>
      <c r="W761" s="3"/>
    </row>
    <row r="762" spans="1:2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R762" s="3"/>
      <c r="W762" s="3"/>
    </row>
    <row r="763" spans="1:2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R763" s="3"/>
      <c r="W763" s="3"/>
    </row>
    <row r="764" spans="1:2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R764" s="3"/>
      <c r="W764" s="3"/>
    </row>
    <row r="765" spans="1:2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R765" s="3"/>
      <c r="W765" s="3"/>
    </row>
    <row r="766" spans="1:2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R766" s="3"/>
      <c r="W766" s="3"/>
    </row>
    <row r="767" spans="1:2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R767" s="3"/>
      <c r="W767" s="3"/>
    </row>
    <row r="768" spans="1:2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R768" s="3"/>
      <c r="W768" s="3"/>
    </row>
    <row r="769" spans="1:2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R769" s="3"/>
      <c r="W769" s="3"/>
    </row>
    <row r="770" spans="1:2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R770" s="3"/>
      <c r="W770" s="3"/>
    </row>
    <row r="771" spans="1:2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R771" s="3"/>
      <c r="W771" s="3"/>
    </row>
    <row r="772" spans="1:2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R772" s="3"/>
      <c r="W772" s="3"/>
    </row>
    <row r="773" spans="1:2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R773" s="3"/>
      <c r="W773" s="3"/>
    </row>
    <row r="774" spans="1:2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R774" s="3"/>
      <c r="W774" s="3"/>
    </row>
    <row r="775" spans="1:2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R775" s="3"/>
      <c r="W775" s="3"/>
    </row>
    <row r="776" spans="1:2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R776" s="3"/>
      <c r="W776" s="3"/>
    </row>
    <row r="777" spans="1:2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R777" s="3"/>
      <c r="W777" s="3"/>
    </row>
    <row r="778" spans="1:2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R778" s="3"/>
      <c r="W778" s="3"/>
    </row>
    <row r="779" spans="1:2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R779" s="3"/>
      <c r="W779" s="3"/>
    </row>
    <row r="780" spans="1:2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R780" s="3"/>
      <c r="W780" s="3"/>
    </row>
    <row r="781" spans="1:2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R781" s="3"/>
      <c r="W781" s="3"/>
    </row>
    <row r="782" spans="1:2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R782" s="3"/>
      <c r="W782" s="3"/>
    </row>
    <row r="783" spans="1:2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R783" s="3"/>
      <c r="W783" s="3"/>
    </row>
    <row r="784" spans="1:2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R784" s="3"/>
      <c r="W784" s="3"/>
    </row>
    <row r="785" spans="1:2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R785" s="3"/>
      <c r="W785" s="3"/>
    </row>
    <row r="786" spans="1:2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R786" s="3"/>
      <c r="W786" s="3"/>
    </row>
    <row r="787" spans="1:2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R787" s="3"/>
      <c r="W787" s="3"/>
    </row>
    <row r="788" spans="1:2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R788" s="3"/>
      <c r="W788" s="3"/>
    </row>
    <row r="789" spans="1:2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R789" s="3"/>
      <c r="W789" s="3"/>
    </row>
    <row r="790" spans="1:2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R790" s="3"/>
      <c r="W790" s="3"/>
    </row>
    <row r="791" spans="1:2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R791" s="3"/>
      <c r="W791" s="3"/>
    </row>
    <row r="792" spans="1:2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R792" s="3"/>
      <c r="W792" s="3"/>
    </row>
    <row r="793" spans="1:2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R793" s="3"/>
      <c r="W793" s="3"/>
    </row>
    <row r="794" spans="1:2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R794" s="3"/>
      <c r="W794" s="3"/>
    </row>
    <row r="795" spans="1:2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R795" s="3"/>
      <c r="W795" s="3"/>
    </row>
    <row r="796" spans="1:2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R796" s="3"/>
      <c r="W796" s="3"/>
    </row>
    <row r="797" spans="1:2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R797" s="3"/>
      <c r="W797" s="3"/>
    </row>
    <row r="798" spans="1:2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R798" s="3"/>
      <c r="W798" s="3"/>
    </row>
    <row r="799" spans="1:2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R799" s="3"/>
      <c r="W799" s="3"/>
    </row>
    <row r="800" spans="1:2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R800" s="3"/>
      <c r="W800" s="3"/>
    </row>
    <row r="801" spans="1:2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R801" s="3"/>
      <c r="W801" s="3"/>
    </row>
    <row r="802" spans="1:2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R802" s="3"/>
      <c r="W802" s="3"/>
    </row>
    <row r="803" spans="1:2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R803" s="3"/>
      <c r="W803" s="3"/>
    </row>
    <row r="804" spans="1:2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R804" s="3"/>
      <c r="W804" s="3"/>
    </row>
    <row r="805" spans="1:2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R805" s="3"/>
      <c r="W805" s="3"/>
    </row>
    <row r="806" spans="1:2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R806" s="3"/>
      <c r="W806" s="3"/>
    </row>
    <row r="807" spans="1:2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R807" s="3"/>
      <c r="W807" s="3"/>
    </row>
    <row r="808" spans="1:2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R808" s="3"/>
      <c r="W808" s="3"/>
    </row>
    <row r="809" spans="1:2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R809" s="3"/>
      <c r="W809" s="3"/>
    </row>
    <row r="810" spans="1:2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R810" s="3"/>
      <c r="W810" s="3"/>
    </row>
    <row r="811" spans="1:2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R811" s="3"/>
      <c r="W811" s="3"/>
    </row>
    <row r="812" spans="1:2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R812" s="3"/>
      <c r="W812" s="3"/>
    </row>
    <row r="813" spans="1:2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R813" s="3"/>
      <c r="W813" s="3"/>
    </row>
    <row r="814" spans="1:2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R814" s="3"/>
      <c r="W814" s="3"/>
    </row>
    <row r="815" spans="1:2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R815" s="3"/>
      <c r="W815" s="3"/>
    </row>
    <row r="816" spans="1:2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R816" s="3"/>
      <c r="W816" s="3"/>
    </row>
    <row r="817" spans="1:2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R817" s="3"/>
      <c r="W817" s="3"/>
    </row>
    <row r="818" spans="1:2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R818" s="3"/>
      <c r="W818" s="3"/>
    </row>
    <row r="819" spans="1:2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R819" s="3"/>
      <c r="W819" s="3"/>
    </row>
    <row r="820" spans="1:2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R820" s="3"/>
      <c r="W820" s="3"/>
    </row>
    <row r="821" spans="1:2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R821" s="3"/>
      <c r="W821" s="3"/>
    </row>
    <row r="822" spans="1:2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R822" s="3"/>
      <c r="W822" s="3"/>
    </row>
    <row r="823" spans="1: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R823" s="3"/>
      <c r="W823" s="3"/>
    </row>
    <row r="824" spans="1:2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R824" s="3"/>
      <c r="W824" s="3"/>
    </row>
    <row r="825" spans="1:2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R825" s="3"/>
      <c r="W825" s="3"/>
    </row>
    <row r="826" spans="1:2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R826" s="3"/>
      <c r="W826" s="3"/>
    </row>
    <row r="827" spans="1:2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R827" s="3"/>
      <c r="W827" s="3"/>
    </row>
    <row r="828" spans="1:2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R828" s="3"/>
      <c r="W828" s="3"/>
    </row>
    <row r="829" spans="1:2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R829" s="3"/>
      <c r="W829" s="3"/>
    </row>
    <row r="830" spans="1:2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R830" s="3"/>
      <c r="W830" s="3"/>
    </row>
    <row r="831" spans="1:2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R831" s="3"/>
      <c r="W831" s="3"/>
    </row>
    <row r="832" spans="1:2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R832" s="3"/>
      <c r="W832" s="3"/>
    </row>
    <row r="833" spans="1:2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R833" s="3"/>
      <c r="W833" s="3"/>
    </row>
    <row r="834" spans="1:2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R834" s="3"/>
      <c r="W834" s="3"/>
    </row>
    <row r="835" spans="1:2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R835" s="3"/>
      <c r="W835" s="3"/>
    </row>
    <row r="836" spans="1:2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R836" s="3"/>
      <c r="W836" s="3"/>
    </row>
    <row r="837" spans="1:2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R837" s="3"/>
      <c r="W837" s="3"/>
    </row>
    <row r="838" spans="1:2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R838" s="3"/>
      <c r="W838" s="3"/>
    </row>
    <row r="839" spans="1:2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R839" s="3"/>
      <c r="W839" s="3"/>
    </row>
    <row r="840" spans="1:2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R840" s="3"/>
      <c r="W840" s="3"/>
    </row>
    <row r="841" spans="1:2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R841" s="3"/>
      <c r="W841" s="3"/>
    </row>
    <row r="842" spans="1:2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R842" s="3"/>
      <c r="W842" s="3"/>
    </row>
    <row r="843" spans="1:2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R843" s="3"/>
      <c r="W843" s="3"/>
    </row>
    <row r="844" spans="1:2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R844" s="3"/>
      <c r="W844" s="3"/>
    </row>
    <row r="845" spans="1:2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R845" s="3"/>
      <c r="W845" s="3"/>
    </row>
    <row r="846" spans="1:2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R846" s="3"/>
      <c r="W846" s="3"/>
    </row>
    <row r="847" spans="1:2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R847" s="3"/>
      <c r="W847" s="3"/>
    </row>
    <row r="848" spans="1:2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R848" s="3"/>
      <c r="W848" s="3"/>
    </row>
    <row r="849" spans="1:2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R849" s="3"/>
      <c r="W849" s="3"/>
    </row>
    <row r="850" spans="1:2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R850" s="3"/>
      <c r="W850" s="3"/>
    </row>
    <row r="851" spans="1:2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R851" s="3"/>
      <c r="W851" s="3"/>
    </row>
    <row r="852" spans="1:2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R852" s="3"/>
      <c r="W852" s="3"/>
    </row>
    <row r="853" spans="1:2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R853" s="3"/>
      <c r="W853" s="3"/>
    </row>
    <row r="854" spans="1:2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R854" s="3"/>
      <c r="W854" s="3"/>
    </row>
    <row r="855" spans="1:2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R855" s="3"/>
      <c r="W855" s="3"/>
    </row>
    <row r="856" spans="1:2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R856" s="3"/>
      <c r="W856" s="3"/>
    </row>
    <row r="857" spans="1:2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R857" s="3"/>
      <c r="W857" s="3"/>
    </row>
    <row r="858" spans="1:2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R858" s="3"/>
      <c r="W858" s="3"/>
    </row>
    <row r="859" spans="1:2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R859" s="3"/>
      <c r="W859" s="3"/>
    </row>
    <row r="860" spans="1:2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R860" s="3"/>
      <c r="W860" s="3"/>
    </row>
    <row r="861" spans="1:2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R861" s="3"/>
      <c r="W861" s="3"/>
    </row>
    <row r="862" spans="1:2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R862" s="3"/>
      <c r="W862" s="3"/>
    </row>
    <row r="863" spans="1:2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R863" s="3"/>
      <c r="W863" s="3"/>
    </row>
    <row r="864" spans="1:2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R864" s="3"/>
      <c r="W864" s="3"/>
    </row>
    <row r="865" spans="1:2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R865" s="3"/>
      <c r="W865" s="3"/>
    </row>
    <row r="866" spans="1:2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R866" s="3"/>
      <c r="W866" s="3"/>
    </row>
    <row r="867" spans="1:2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R867" s="3"/>
      <c r="W867" s="3"/>
    </row>
    <row r="868" spans="1:2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R868" s="3"/>
      <c r="W868" s="3"/>
    </row>
    <row r="869" spans="1:2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R869" s="3"/>
      <c r="W869" s="3"/>
    </row>
    <row r="870" spans="1:2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R870" s="3"/>
      <c r="W870" s="3"/>
    </row>
    <row r="871" spans="1:2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R871" s="3"/>
      <c r="W871" s="3"/>
    </row>
    <row r="872" spans="1:2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R872" s="3"/>
      <c r="W872" s="3"/>
    </row>
    <row r="873" spans="1:2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R873" s="3"/>
      <c r="W873" s="3"/>
    </row>
    <row r="874" spans="1:2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R874" s="3"/>
      <c r="W874" s="3"/>
    </row>
    <row r="875" spans="1:2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R875" s="3"/>
      <c r="W875" s="3"/>
    </row>
    <row r="876" spans="1:2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R876" s="3"/>
      <c r="W876" s="3"/>
    </row>
    <row r="877" spans="1:2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R877" s="3"/>
      <c r="W877" s="3"/>
    </row>
    <row r="878" spans="1:2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R878" s="3"/>
      <c r="W878" s="3"/>
    </row>
    <row r="879" spans="1:2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R879" s="3"/>
      <c r="W879" s="3"/>
    </row>
    <row r="880" spans="1:2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R880" s="3"/>
      <c r="W880" s="3"/>
    </row>
    <row r="881" spans="1:2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R881" s="3"/>
      <c r="W881" s="3"/>
    </row>
    <row r="882" spans="1:2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R882" s="3"/>
      <c r="W882" s="3"/>
    </row>
    <row r="883" spans="1:2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R883" s="3"/>
      <c r="W883" s="3"/>
    </row>
    <row r="884" spans="1:2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R884" s="3"/>
      <c r="W884" s="3"/>
    </row>
    <row r="885" spans="1:2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R885" s="3"/>
      <c r="W885" s="3"/>
    </row>
    <row r="886" spans="1:2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R886" s="3"/>
      <c r="W886" s="3"/>
    </row>
    <row r="887" spans="1:2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R887" s="3"/>
      <c r="W887" s="3"/>
    </row>
    <row r="888" spans="1:2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R888" s="3"/>
      <c r="W888" s="3"/>
    </row>
    <row r="889" spans="1:2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R889" s="3"/>
      <c r="W889" s="3"/>
    </row>
    <row r="890" spans="1:2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R890" s="3"/>
      <c r="W890" s="3"/>
    </row>
    <row r="891" spans="1:2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R891" s="3"/>
      <c r="W891" s="3"/>
    </row>
    <row r="892" spans="1:2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R892" s="3"/>
      <c r="W892" s="3"/>
    </row>
    <row r="893" spans="1:2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R893" s="3"/>
      <c r="W893" s="3"/>
    </row>
    <row r="894" spans="1:2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R894" s="3"/>
      <c r="W894" s="3"/>
    </row>
    <row r="895" spans="1:2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R895" s="3"/>
      <c r="W895" s="3"/>
    </row>
    <row r="896" spans="1:2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R896" s="3"/>
      <c r="W896" s="3"/>
    </row>
    <row r="897" spans="1:2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R897" s="3"/>
      <c r="W897" s="3"/>
    </row>
    <row r="898" spans="1:2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R898" s="3"/>
      <c r="W898" s="3"/>
    </row>
    <row r="899" spans="1:2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R899" s="3"/>
      <c r="W899" s="3"/>
    </row>
    <row r="900" spans="1:2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R900" s="3"/>
      <c r="W900" s="3"/>
    </row>
    <row r="901" spans="1:2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R901" s="3"/>
      <c r="W901" s="3"/>
    </row>
    <row r="902" spans="1:2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R902" s="3"/>
      <c r="W902" s="3"/>
    </row>
    <row r="903" spans="1:2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R903" s="3"/>
      <c r="W903" s="3"/>
    </row>
    <row r="904" spans="1:2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R904" s="3"/>
      <c r="W904" s="3"/>
    </row>
    <row r="905" spans="1:2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R905" s="3"/>
      <c r="W905" s="3"/>
    </row>
    <row r="906" spans="1:2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R906" s="3"/>
      <c r="W906" s="3"/>
    </row>
    <row r="907" spans="1:2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R907" s="3"/>
      <c r="W907" s="3"/>
    </row>
    <row r="908" spans="1:2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R908" s="3"/>
      <c r="W908" s="3"/>
    </row>
    <row r="909" spans="1:2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R909" s="3"/>
      <c r="W909" s="3"/>
    </row>
    <row r="910" spans="1:2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R910" s="3"/>
      <c r="W910" s="3"/>
    </row>
    <row r="911" spans="1:2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R911" s="3"/>
      <c r="W911" s="3"/>
    </row>
    <row r="912" spans="1:2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R912" s="3"/>
      <c r="W912" s="3"/>
    </row>
    <row r="913" spans="1:2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R913" s="3"/>
      <c r="W913" s="3"/>
    </row>
    <row r="914" spans="1:2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R914" s="3"/>
      <c r="W914" s="3"/>
    </row>
    <row r="915" spans="1:2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R915" s="3"/>
      <c r="W915" s="3"/>
    </row>
    <row r="916" spans="1:2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R916" s="3"/>
      <c r="W916" s="3"/>
    </row>
    <row r="917" spans="1:2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R917" s="3"/>
      <c r="W917" s="3"/>
    </row>
    <row r="918" spans="1:2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R918" s="3"/>
      <c r="W918" s="3"/>
    </row>
    <row r="919" spans="1:2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R919" s="3"/>
      <c r="W919" s="3"/>
    </row>
    <row r="920" spans="1:2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R920" s="3"/>
      <c r="W920" s="3"/>
    </row>
    <row r="921" spans="1:2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R921" s="3"/>
      <c r="W921" s="3"/>
    </row>
    <row r="922" spans="1:2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R922" s="3"/>
      <c r="W922" s="3"/>
    </row>
    <row r="923" spans="1: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R923" s="3"/>
      <c r="W923" s="3"/>
    </row>
    <row r="924" spans="1:2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R924" s="3"/>
      <c r="W924" s="3"/>
    </row>
    <row r="925" spans="1:2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R925" s="3"/>
      <c r="W925" s="3"/>
    </row>
    <row r="926" spans="1:2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R926" s="3"/>
      <c r="W926" s="3"/>
    </row>
    <row r="927" spans="1:2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R927" s="3"/>
      <c r="W927" s="3"/>
    </row>
    <row r="928" spans="1:2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R928" s="3"/>
      <c r="W928" s="3"/>
    </row>
    <row r="929" spans="1:2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R929" s="3"/>
      <c r="W929" s="3"/>
    </row>
    <row r="930" spans="1:2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R930" s="3"/>
      <c r="W930" s="3"/>
    </row>
    <row r="931" spans="1:2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R931" s="3"/>
      <c r="W931" s="3"/>
    </row>
    <row r="932" spans="1:2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R932" s="3"/>
      <c r="W932" s="3"/>
    </row>
    <row r="933" spans="1:2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R933" s="3"/>
      <c r="W933" s="3"/>
    </row>
    <row r="934" spans="1:2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R934" s="3"/>
      <c r="W934" s="3"/>
    </row>
    <row r="935" spans="1:2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R935" s="3"/>
      <c r="W935" s="3"/>
    </row>
    <row r="936" spans="1:2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R936" s="3"/>
      <c r="W936" s="3"/>
    </row>
    <row r="937" spans="1:2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R937" s="3"/>
      <c r="W937" s="3"/>
    </row>
    <row r="938" spans="1:2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R938" s="3"/>
      <c r="W938" s="3"/>
    </row>
    <row r="939" spans="1:2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R939" s="3"/>
      <c r="W939" s="3"/>
    </row>
    <row r="940" spans="1:2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R940" s="3"/>
      <c r="W940" s="3"/>
    </row>
    <row r="941" spans="1:2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R941" s="3"/>
      <c r="W941" s="3"/>
    </row>
    <row r="942" spans="1:2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R942" s="3"/>
      <c r="W942" s="3"/>
    </row>
    <row r="943" spans="1:2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R943" s="3"/>
      <c r="W943" s="3"/>
    </row>
    <row r="944" spans="1:2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R944" s="3"/>
      <c r="W944" s="3"/>
    </row>
    <row r="945" spans="1:2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R945" s="3"/>
      <c r="W945" s="3"/>
    </row>
    <row r="946" spans="1:2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R946" s="3"/>
      <c r="W946" s="3"/>
    </row>
    <row r="947" spans="1:2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R947" s="3"/>
      <c r="W947" s="3"/>
    </row>
    <row r="948" spans="1:2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R948" s="3"/>
      <c r="W948" s="3"/>
    </row>
    <row r="949" spans="1:2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R949" s="3"/>
      <c r="W949" s="3"/>
    </row>
    <row r="950" spans="1:2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R950" s="3"/>
      <c r="W950" s="3"/>
    </row>
    <row r="951" spans="1:2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R951" s="3"/>
      <c r="W951" s="3"/>
    </row>
    <row r="952" spans="1:2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R952" s="3"/>
      <c r="W952" s="3"/>
    </row>
    <row r="953" spans="1:2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R953" s="3"/>
      <c r="W953" s="3"/>
    </row>
    <row r="954" spans="1:2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R954" s="3"/>
      <c r="W954" s="3"/>
    </row>
    <row r="955" spans="1:2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R955" s="3"/>
      <c r="W955" s="3"/>
    </row>
    <row r="956" spans="1:2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R956" s="3"/>
      <c r="W956" s="3"/>
    </row>
    <row r="957" spans="1:2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R957" s="3"/>
      <c r="W957" s="3"/>
    </row>
    <row r="958" spans="1:2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R958" s="3"/>
      <c r="W958" s="3"/>
    </row>
    <row r="959" spans="1:2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R959" s="3"/>
      <c r="W959" s="3"/>
    </row>
    <row r="960" spans="1:2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R960" s="3"/>
      <c r="W960" s="3"/>
    </row>
    <row r="961" spans="1:2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R961" s="3"/>
      <c r="W961" s="3"/>
    </row>
    <row r="962" spans="1:2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R962" s="3"/>
      <c r="W962" s="3"/>
    </row>
    <row r="963" spans="1:2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R963" s="3"/>
      <c r="W963" s="3"/>
    </row>
    <row r="964" spans="1:2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R964" s="3"/>
      <c r="W964" s="3"/>
    </row>
    <row r="965" spans="1:2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R965" s="3"/>
      <c r="W965" s="3"/>
    </row>
    <row r="966" spans="1:2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R966" s="3"/>
      <c r="W966" s="3"/>
    </row>
    <row r="967" spans="1:2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R967" s="3"/>
      <c r="W967" s="3"/>
    </row>
    <row r="968" spans="1:2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R968" s="3"/>
      <c r="W968" s="3"/>
    </row>
    <row r="969" spans="1:2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R969" s="3"/>
      <c r="W969" s="3"/>
    </row>
    <row r="970" spans="1:2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R970" s="3"/>
      <c r="W970" s="3"/>
    </row>
    <row r="971" spans="1:2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R971" s="3"/>
      <c r="W971" s="3"/>
    </row>
    <row r="972" spans="1:2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R972" s="3"/>
      <c r="W972" s="3"/>
    </row>
    <row r="973" spans="1:2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R973" s="3"/>
      <c r="W973" s="3"/>
    </row>
    <row r="974" spans="1:2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R974" s="3"/>
      <c r="W974" s="3"/>
    </row>
    <row r="975" spans="1:2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R975" s="3"/>
      <c r="W975" s="3"/>
    </row>
    <row r="976" spans="1:2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R976" s="3"/>
      <c r="W976" s="3"/>
    </row>
    <row r="977" spans="1:2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R977" s="3"/>
      <c r="W977" s="3"/>
    </row>
    <row r="978" spans="1:2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R978" s="3"/>
      <c r="W978" s="3"/>
    </row>
    <row r="979" spans="1:2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R979" s="3"/>
      <c r="W979" s="3"/>
    </row>
    <row r="980" spans="1:2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R980" s="3"/>
      <c r="W980" s="3"/>
    </row>
    <row r="981" spans="1:2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R981" s="3"/>
      <c r="W981" s="3"/>
    </row>
    <row r="982" spans="1:2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R982" s="3"/>
      <c r="W982" s="3"/>
    </row>
    <row r="983" spans="1:2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R983" s="3"/>
      <c r="W983" s="3"/>
    </row>
    <row r="984" spans="1:2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R984" s="3"/>
      <c r="W984" s="3"/>
    </row>
    <row r="985" spans="1:2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R985" s="3"/>
      <c r="W985" s="3"/>
    </row>
    <row r="986" spans="1:2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R986" s="3"/>
      <c r="W986" s="3"/>
    </row>
    <row r="987" spans="1:2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R987" s="3"/>
      <c r="W987" s="3"/>
    </row>
    <row r="988" spans="1:2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R988" s="3"/>
      <c r="W988" s="3"/>
    </row>
    <row r="989" spans="1:2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R989" s="3"/>
      <c r="W989" s="3"/>
    </row>
    <row r="990" spans="1:2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R990" s="3"/>
      <c r="W990" s="3"/>
    </row>
    <row r="991" spans="1:2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R991" s="3"/>
      <c r="W991" s="3"/>
    </row>
    <row r="992" spans="1:2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R992" s="3"/>
      <c r="W992" s="3"/>
    </row>
    <row r="993" spans="1:2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R993" s="3"/>
      <c r="W993" s="3"/>
    </row>
    <row r="994" spans="1:2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R994" s="3"/>
      <c r="W994" s="3"/>
    </row>
    <row r="995" spans="1:2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R995" s="3"/>
      <c r="W995" s="3"/>
    </row>
    <row r="996" spans="1:2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R996" s="3"/>
      <c r="W996" s="3"/>
    </row>
    <row r="997" spans="1:2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R997" s="3"/>
      <c r="W997" s="3"/>
    </row>
    <row r="998" spans="1:2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R998" s="3"/>
      <c r="W998" s="3"/>
    </row>
    <row r="999" spans="1:2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R999" s="3"/>
      <c r="W999" s="3"/>
    </row>
    <row r="1000" spans="1:2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R1000" s="3"/>
      <c r="W1000" s="3"/>
    </row>
    <row r="1001" spans="1:23">
      <c r="W1001" s="3"/>
    </row>
  </sheetData>
  <mergeCells count="16">
    <mergeCell ref="A48:J48"/>
    <mergeCell ref="T4:T5"/>
    <mergeCell ref="A1:T1"/>
    <mergeCell ref="A2:T2"/>
    <mergeCell ref="R4:R5"/>
    <mergeCell ref="B4:B5"/>
    <mergeCell ref="S4:S5"/>
    <mergeCell ref="D3:J3"/>
    <mergeCell ref="A4:A5"/>
    <mergeCell ref="C4:C5"/>
    <mergeCell ref="D4:J4"/>
    <mergeCell ref="K4:K5"/>
    <mergeCell ref="L4:L5"/>
    <mergeCell ref="M4:N4"/>
    <mergeCell ref="O4:P4"/>
    <mergeCell ref="Q4:Q5"/>
  </mergeCells>
  <pageMargins left="0.25" right="0.25" top="0.75" bottom="0.75" header="0.3" footer="0.3"/>
  <pageSetup paperSize="9" scale="68" fitToHeight="0" orientation="landscape" r:id="rId1"/>
  <rowBreaks count="1" manualBreakCount="1">
    <brk id="50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91092-F5BF-4CBA-B63F-24DDA3C34696}">
  <dimension ref="A1:O21"/>
  <sheetViews>
    <sheetView tabSelected="1" topLeftCell="H7" workbookViewId="0">
      <selection activeCell="R12" sqref="R12"/>
    </sheetView>
  </sheetViews>
  <sheetFormatPr defaultRowHeight="14.25"/>
  <cols>
    <col min="2" max="2" width="9.875" bestFit="1" customWidth="1"/>
    <col min="3" max="3" width="16" bestFit="1" customWidth="1"/>
    <col min="4" max="4" width="28.625" bestFit="1" customWidth="1"/>
    <col min="8" max="8" width="10.5" bestFit="1" customWidth="1"/>
    <col min="9" max="9" width="9.625" bestFit="1" customWidth="1"/>
    <col min="10" max="10" width="10.625" bestFit="1" customWidth="1"/>
    <col min="11" max="11" width="7.375" bestFit="1" customWidth="1"/>
    <col min="13" max="13" width="15.75" bestFit="1" customWidth="1"/>
    <col min="14" max="14" width="8.625" bestFit="1" customWidth="1"/>
    <col min="15" max="15" width="19" bestFit="1" customWidth="1"/>
  </cols>
  <sheetData>
    <row r="1" spans="1:15" ht="30.75">
      <c r="A1" s="84" t="s">
        <v>192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</row>
    <row r="2" spans="1:15" ht="24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6"/>
    </row>
    <row r="3" spans="1:15" ht="24">
      <c r="A3" s="137" t="s">
        <v>171</v>
      </c>
      <c r="B3" s="87" t="s">
        <v>193</v>
      </c>
      <c r="C3" s="87"/>
      <c r="D3" s="137" t="s">
        <v>194</v>
      </c>
      <c r="E3" s="88" t="s">
        <v>195</v>
      </c>
      <c r="F3" s="89"/>
      <c r="G3" s="89"/>
      <c r="H3" s="89"/>
      <c r="I3" s="89"/>
      <c r="J3" s="89"/>
      <c r="K3" s="90"/>
      <c r="L3" s="91" t="s">
        <v>196</v>
      </c>
      <c r="M3" s="92" t="s">
        <v>197</v>
      </c>
      <c r="N3" s="92" t="s">
        <v>198</v>
      </c>
      <c r="O3" s="137" t="s">
        <v>199</v>
      </c>
    </row>
    <row r="4" spans="1:15" ht="24">
      <c r="A4" s="137"/>
      <c r="B4" s="93" t="s">
        <v>200</v>
      </c>
      <c r="C4" s="93" t="s">
        <v>201</v>
      </c>
      <c r="D4" s="137"/>
      <c r="E4" s="94" t="s">
        <v>172</v>
      </c>
      <c r="F4" s="95" t="s">
        <v>173</v>
      </c>
      <c r="G4" s="95" t="s">
        <v>175</v>
      </c>
      <c r="H4" s="95" t="s">
        <v>176</v>
      </c>
      <c r="I4" s="95" t="s">
        <v>177</v>
      </c>
      <c r="J4" s="95" t="s">
        <v>178</v>
      </c>
      <c r="K4" s="96" t="s">
        <v>179</v>
      </c>
      <c r="L4" s="93"/>
      <c r="M4" s="93" t="s">
        <v>202</v>
      </c>
      <c r="N4" s="93" t="s">
        <v>203</v>
      </c>
      <c r="O4" s="137"/>
    </row>
    <row r="5" spans="1:15" ht="24">
      <c r="A5" s="97">
        <v>1</v>
      </c>
      <c r="B5" s="98" t="s">
        <v>204</v>
      </c>
      <c r="C5" s="99" t="s">
        <v>205</v>
      </c>
      <c r="D5" s="100" t="s">
        <v>65</v>
      </c>
      <c r="E5" s="101">
        <v>30</v>
      </c>
      <c r="F5" s="101">
        <v>1</v>
      </c>
      <c r="G5" s="101" t="s">
        <v>10</v>
      </c>
      <c r="H5" s="101" t="s">
        <v>10</v>
      </c>
      <c r="I5" s="101" t="s">
        <v>63</v>
      </c>
      <c r="J5" s="101" t="s">
        <v>64</v>
      </c>
      <c r="K5" s="101" t="s">
        <v>14</v>
      </c>
      <c r="L5" s="102" t="s">
        <v>206</v>
      </c>
      <c r="M5" s="117" t="s">
        <v>207</v>
      </c>
      <c r="N5" s="118">
        <v>18000</v>
      </c>
      <c r="O5" s="119" t="s">
        <v>208</v>
      </c>
    </row>
    <row r="6" spans="1:15" ht="24">
      <c r="A6" s="103">
        <v>2</v>
      </c>
      <c r="B6" s="6" t="s">
        <v>209</v>
      </c>
      <c r="C6" s="104" t="s">
        <v>210</v>
      </c>
      <c r="D6" s="105" t="s">
        <v>211</v>
      </c>
      <c r="E6" s="106" t="s">
        <v>24</v>
      </c>
      <c r="F6" s="107">
        <v>1</v>
      </c>
      <c r="G6" s="107" t="s">
        <v>10</v>
      </c>
      <c r="H6" s="107" t="s">
        <v>10</v>
      </c>
      <c r="I6" s="107" t="s">
        <v>25</v>
      </c>
      <c r="J6" s="107" t="s">
        <v>13</v>
      </c>
      <c r="K6" s="107" t="s">
        <v>14</v>
      </c>
      <c r="L6" s="102" t="s">
        <v>212</v>
      </c>
      <c r="M6" s="120" t="s">
        <v>213</v>
      </c>
      <c r="N6" s="121">
        <v>40000</v>
      </c>
      <c r="O6" s="122" t="s">
        <v>214</v>
      </c>
    </row>
    <row r="7" spans="1:15" ht="24">
      <c r="A7" s="97">
        <v>3</v>
      </c>
      <c r="B7" s="6" t="s">
        <v>215</v>
      </c>
      <c r="C7" s="104" t="s">
        <v>216</v>
      </c>
      <c r="D7" s="105" t="s">
        <v>211</v>
      </c>
      <c r="E7" s="106" t="s">
        <v>24</v>
      </c>
      <c r="F7" s="107">
        <v>1</v>
      </c>
      <c r="G7" s="107" t="s">
        <v>10</v>
      </c>
      <c r="H7" s="107" t="s">
        <v>10</v>
      </c>
      <c r="I7" s="107" t="s">
        <v>25</v>
      </c>
      <c r="J7" s="107" t="s">
        <v>13</v>
      </c>
      <c r="K7" s="107" t="s">
        <v>14</v>
      </c>
      <c r="L7" s="102" t="s">
        <v>206</v>
      </c>
      <c r="M7" s="120" t="s">
        <v>217</v>
      </c>
      <c r="N7" s="121">
        <v>18000</v>
      </c>
      <c r="O7" s="122" t="s">
        <v>218</v>
      </c>
    </row>
    <row r="8" spans="1:15" ht="24">
      <c r="A8" s="103">
        <v>4</v>
      </c>
      <c r="B8" s="6" t="s">
        <v>10</v>
      </c>
      <c r="C8" s="104" t="s">
        <v>219</v>
      </c>
      <c r="D8" s="105" t="s">
        <v>97</v>
      </c>
      <c r="E8" s="106" t="s">
        <v>98</v>
      </c>
      <c r="F8" s="107">
        <v>1</v>
      </c>
      <c r="G8" s="107" t="s">
        <v>10</v>
      </c>
      <c r="H8" s="107" t="s">
        <v>10</v>
      </c>
      <c r="I8" s="107" t="s">
        <v>63</v>
      </c>
      <c r="J8" s="107" t="s">
        <v>64</v>
      </c>
      <c r="K8" s="107" t="s">
        <v>14</v>
      </c>
      <c r="L8" s="102" t="s">
        <v>212</v>
      </c>
      <c r="M8" s="120" t="s">
        <v>220</v>
      </c>
      <c r="N8" s="121">
        <v>42000</v>
      </c>
      <c r="O8" s="122" t="s">
        <v>221</v>
      </c>
    </row>
    <row r="9" spans="1:15" ht="24">
      <c r="A9" s="97">
        <v>5</v>
      </c>
      <c r="B9" s="6" t="s">
        <v>222</v>
      </c>
      <c r="C9" s="104" t="s">
        <v>223</v>
      </c>
      <c r="D9" s="105" t="s">
        <v>26</v>
      </c>
      <c r="E9" s="106" t="s">
        <v>224</v>
      </c>
      <c r="F9" s="107" t="s">
        <v>10</v>
      </c>
      <c r="G9" s="107" t="s">
        <v>10</v>
      </c>
      <c r="H9" s="107" t="s">
        <v>225</v>
      </c>
      <c r="I9" s="107" t="s">
        <v>28</v>
      </c>
      <c r="J9" s="107" t="s">
        <v>28</v>
      </c>
      <c r="K9" s="107" t="s">
        <v>14</v>
      </c>
      <c r="L9" s="102" t="s">
        <v>206</v>
      </c>
      <c r="M9" s="120" t="s">
        <v>226</v>
      </c>
      <c r="N9" s="121">
        <v>16000</v>
      </c>
      <c r="O9" s="122" t="s">
        <v>227</v>
      </c>
    </row>
    <row r="10" spans="1:15" ht="24">
      <c r="A10" s="103">
        <v>6</v>
      </c>
      <c r="B10" s="6" t="s">
        <v>228</v>
      </c>
      <c r="C10" s="104" t="s">
        <v>229</v>
      </c>
      <c r="D10" s="105" t="s">
        <v>29</v>
      </c>
      <c r="E10" s="106" t="s">
        <v>230</v>
      </c>
      <c r="F10" s="107" t="s">
        <v>10</v>
      </c>
      <c r="G10" s="107" t="s">
        <v>10</v>
      </c>
      <c r="H10" s="107" t="s">
        <v>231</v>
      </c>
      <c r="I10" s="107" t="s">
        <v>28</v>
      </c>
      <c r="J10" s="107" t="s">
        <v>28</v>
      </c>
      <c r="K10" s="107" t="s">
        <v>14</v>
      </c>
      <c r="L10" s="102" t="s">
        <v>206</v>
      </c>
      <c r="M10" s="120" t="s">
        <v>232</v>
      </c>
      <c r="N10" s="121">
        <v>16000</v>
      </c>
      <c r="O10" s="122" t="s">
        <v>233</v>
      </c>
    </row>
    <row r="11" spans="1:15" ht="24">
      <c r="A11" s="97">
        <v>7</v>
      </c>
      <c r="B11" s="6" t="s">
        <v>234</v>
      </c>
      <c r="C11" s="104" t="s">
        <v>235</v>
      </c>
      <c r="D11" s="105" t="s">
        <v>81</v>
      </c>
      <c r="E11" s="106" t="s">
        <v>82</v>
      </c>
      <c r="F11" s="107">
        <v>7</v>
      </c>
      <c r="G11" s="107" t="s">
        <v>10</v>
      </c>
      <c r="H11" s="107" t="s">
        <v>10</v>
      </c>
      <c r="I11" s="107" t="s">
        <v>22</v>
      </c>
      <c r="J11" s="107" t="s">
        <v>13</v>
      </c>
      <c r="K11" s="107" t="s">
        <v>14</v>
      </c>
      <c r="L11" s="102" t="s">
        <v>212</v>
      </c>
      <c r="M11" s="120" t="s">
        <v>236</v>
      </c>
      <c r="N11" s="121">
        <v>40000</v>
      </c>
      <c r="O11" s="122" t="s">
        <v>237</v>
      </c>
    </row>
    <row r="12" spans="1:15" ht="24">
      <c r="A12" s="103">
        <v>8</v>
      </c>
      <c r="B12" s="6" t="s">
        <v>238</v>
      </c>
      <c r="C12" s="104" t="s">
        <v>239</v>
      </c>
      <c r="D12" s="105" t="s">
        <v>81</v>
      </c>
      <c r="E12" s="106" t="s">
        <v>82</v>
      </c>
      <c r="F12" s="107">
        <v>7</v>
      </c>
      <c r="G12" s="107" t="s">
        <v>10</v>
      </c>
      <c r="H12" s="107" t="s">
        <v>10</v>
      </c>
      <c r="I12" s="107" t="s">
        <v>22</v>
      </c>
      <c r="J12" s="107" t="s">
        <v>13</v>
      </c>
      <c r="K12" s="107" t="s">
        <v>14</v>
      </c>
      <c r="L12" s="102" t="s">
        <v>212</v>
      </c>
      <c r="M12" s="120" t="s">
        <v>240</v>
      </c>
      <c r="N12" s="121">
        <v>40000</v>
      </c>
      <c r="O12" s="122" t="s">
        <v>241</v>
      </c>
    </row>
    <row r="13" spans="1:15" ht="24">
      <c r="A13" s="97">
        <v>9</v>
      </c>
      <c r="B13" s="6" t="s">
        <v>242</v>
      </c>
      <c r="C13" s="104" t="s">
        <v>243</v>
      </c>
      <c r="D13" s="105" t="s">
        <v>80</v>
      </c>
      <c r="E13" s="106" t="s">
        <v>244</v>
      </c>
      <c r="F13" s="107">
        <v>10</v>
      </c>
      <c r="G13" s="107" t="s">
        <v>10</v>
      </c>
      <c r="H13" s="107" t="s">
        <v>10</v>
      </c>
      <c r="I13" s="107" t="s">
        <v>22</v>
      </c>
      <c r="J13" s="107" t="s">
        <v>13</v>
      </c>
      <c r="K13" s="107" t="s">
        <v>14</v>
      </c>
      <c r="L13" s="102" t="s">
        <v>212</v>
      </c>
      <c r="M13" s="120" t="s">
        <v>245</v>
      </c>
      <c r="N13" s="121">
        <v>20000</v>
      </c>
      <c r="O13" s="122" t="s">
        <v>246</v>
      </c>
    </row>
    <row r="14" spans="1:15" ht="24">
      <c r="A14" s="103">
        <v>10</v>
      </c>
      <c r="B14" s="6" t="s">
        <v>10</v>
      </c>
      <c r="C14" s="104" t="s">
        <v>247</v>
      </c>
      <c r="D14" s="105" t="s">
        <v>248</v>
      </c>
      <c r="E14" s="106" t="s">
        <v>95</v>
      </c>
      <c r="F14" s="107">
        <v>6</v>
      </c>
      <c r="G14" s="107" t="s">
        <v>10</v>
      </c>
      <c r="H14" s="107" t="s">
        <v>10</v>
      </c>
      <c r="I14" s="107" t="s">
        <v>96</v>
      </c>
      <c r="J14" s="107" t="s">
        <v>96</v>
      </c>
      <c r="K14" s="107" t="s">
        <v>14</v>
      </c>
      <c r="L14" s="102" t="s">
        <v>206</v>
      </c>
      <c r="M14" s="120" t="s">
        <v>249</v>
      </c>
      <c r="N14" s="121">
        <v>20000</v>
      </c>
      <c r="O14" s="122" t="s">
        <v>250</v>
      </c>
    </row>
    <row r="15" spans="1:15" ht="24">
      <c r="A15" s="97">
        <v>11</v>
      </c>
      <c r="B15" s="6" t="s">
        <v>251</v>
      </c>
      <c r="C15" s="104" t="s">
        <v>252</v>
      </c>
      <c r="D15" s="105" t="s">
        <v>253</v>
      </c>
      <c r="E15" s="106" t="s">
        <v>254</v>
      </c>
      <c r="F15" s="107" t="s">
        <v>10</v>
      </c>
      <c r="G15" s="107" t="s">
        <v>255</v>
      </c>
      <c r="H15" s="107" t="s">
        <v>11</v>
      </c>
      <c r="I15" s="107" t="s">
        <v>12</v>
      </c>
      <c r="J15" s="107" t="s">
        <v>13</v>
      </c>
      <c r="K15" s="107" t="s">
        <v>14</v>
      </c>
      <c r="L15" s="102" t="s">
        <v>206</v>
      </c>
      <c r="M15" s="120" t="s">
        <v>256</v>
      </c>
      <c r="N15" s="121">
        <v>5000</v>
      </c>
      <c r="O15" s="122" t="s">
        <v>257</v>
      </c>
    </row>
    <row r="16" spans="1:15" ht="24">
      <c r="A16" s="103">
        <v>12</v>
      </c>
      <c r="B16" s="6" t="s">
        <v>258</v>
      </c>
      <c r="C16" s="104" t="s">
        <v>259</v>
      </c>
      <c r="D16" s="105" t="s">
        <v>20</v>
      </c>
      <c r="E16" s="106" t="s">
        <v>21</v>
      </c>
      <c r="F16" s="107">
        <v>10</v>
      </c>
      <c r="G16" s="107" t="s">
        <v>10</v>
      </c>
      <c r="H16" s="107" t="s">
        <v>10</v>
      </c>
      <c r="I16" s="107" t="s">
        <v>22</v>
      </c>
      <c r="J16" s="107" t="s">
        <v>13</v>
      </c>
      <c r="K16" s="107" t="s">
        <v>14</v>
      </c>
      <c r="L16" s="102" t="s">
        <v>206</v>
      </c>
      <c r="M16" s="120" t="s">
        <v>260</v>
      </c>
      <c r="N16" s="121">
        <v>16000</v>
      </c>
      <c r="O16" s="122" t="s">
        <v>261</v>
      </c>
    </row>
    <row r="17" spans="1:15" ht="24">
      <c r="A17" s="97">
        <v>13</v>
      </c>
      <c r="B17" s="6" t="s">
        <v>262</v>
      </c>
      <c r="C17" s="104" t="s">
        <v>263</v>
      </c>
      <c r="D17" s="105" t="s">
        <v>20</v>
      </c>
      <c r="E17" s="106" t="s">
        <v>21</v>
      </c>
      <c r="F17" s="107">
        <v>10</v>
      </c>
      <c r="G17" s="107" t="s">
        <v>10</v>
      </c>
      <c r="H17" s="107" t="s">
        <v>10</v>
      </c>
      <c r="I17" s="107" t="s">
        <v>22</v>
      </c>
      <c r="J17" s="107" t="s">
        <v>13</v>
      </c>
      <c r="K17" s="107" t="s">
        <v>14</v>
      </c>
      <c r="L17" s="102" t="s">
        <v>212</v>
      </c>
      <c r="M17" s="120" t="s">
        <v>264</v>
      </c>
      <c r="N17" s="121">
        <v>44000</v>
      </c>
      <c r="O17" s="122" t="s">
        <v>265</v>
      </c>
    </row>
    <row r="18" spans="1:15" ht="24">
      <c r="A18" s="103">
        <v>14</v>
      </c>
      <c r="B18" s="6" t="s">
        <v>266</v>
      </c>
      <c r="C18" s="104" t="s">
        <v>267</v>
      </c>
      <c r="D18" s="105" t="s">
        <v>268</v>
      </c>
      <c r="E18" s="106" t="s">
        <v>269</v>
      </c>
      <c r="F18" s="107">
        <v>3</v>
      </c>
      <c r="G18" s="107" t="s">
        <v>10</v>
      </c>
      <c r="H18" s="107" t="s">
        <v>10</v>
      </c>
      <c r="I18" s="107" t="s">
        <v>32</v>
      </c>
      <c r="J18" s="107" t="s">
        <v>28</v>
      </c>
      <c r="K18" s="107" t="s">
        <v>14</v>
      </c>
      <c r="L18" s="102" t="s">
        <v>212</v>
      </c>
      <c r="M18" s="120" t="s">
        <v>270</v>
      </c>
      <c r="N18" s="121">
        <v>37000</v>
      </c>
      <c r="O18" s="122" t="s">
        <v>271</v>
      </c>
    </row>
    <row r="19" spans="1:15" ht="24">
      <c r="A19" s="97">
        <v>15</v>
      </c>
      <c r="B19" s="6" t="s">
        <v>272</v>
      </c>
      <c r="C19" s="104" t="s">
        <v>273</v>
      </c>
      <c r="D19" s="105" t="s">
        <v>268</v>
      </c>
      <c r="E19" s="106" t="s">
        <v>269</v>
      </c>
      <c r="F19" s="107">
        <v>3</v>
      </c>
      <c r="G19" s="107" t="s">
        <v>10</v>
      </c>
      <c r="H19" s="107" t="s">
        <v>10</v>
      </c>
      <c r="I19" s="107" t="s">
        <v>32</v>
      </c>
      <c r="J19" s="107" t="s">
        <v>28</v>
      </c>
      <c r="K19" s="107" t="s">
        <v>14</v>
      </c>
      <c r="L19" s="102" t="s">
        <v>212</v>
      </c>
      <c r="M19" s="120" t="s">
        <v>303</v>
      </c>
      <c r="N19" s="121">
        <v>44000</v>
      </c>
      <c r="O19" s="122" t="s">
        <v>304</v>
      </c>
    </row>
    <row r="20" spans="1:15" ht="24">
      <c r="A20" s="123">
        <v>16</v>
      </c>
      <c r="B20" s="124" t="s">
        <v>299</v>
      </c>
      <c r="C20" s="125" t="s">
        <v>300</v>
      </c>
      <c r="D20" s="126" t="s">
        <v>20</v>
      </c>
      <c r="E20" s="127" t="s">
        <v>21</v>
      </c>
      <c r="F20" s="128">
        <v>10</v>
      </c>
      <c r="G20" s="128" t="s">
        <v>10</v>
      </c>
      <c r="H20" s="128" t="s">
        <v>10</v>
      </c>
      <c r="I20" s="128" t="s">
        <v>22</v>
      </c>
      <c r="J20" s="128" t="s">
        <v>13</v>
      </c>
      <c r="K20" s="128" t="s">
        <v>14</v>
      </c>
      <c r="L20" s="129" t="s">
        <v>206</v>
      </c>
      <c r="M20" s="130" t="s">
        <v>302</v>
      </c>
      <c r="N20" s="121">
        <v>20000</v>
      </c>
      <c r="O20" s="122" t="s">
        <v>301</v>
      </c>
    </row>
    <row r="21" spans="1:15" ht="24">
      <c r="A21" s="138" t="s">
        <v>274</v>
      </c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08">
        <f>SUM(N5:N20)</f>
        <v>436000</v>
      </c>
      <c r="O21" s="131"/>
    </row>
  </sheetData>
  <mergeCells count="4">
    <mergeCell ref="A3:A4"/>
    <mergeCell ref="D3:D4"/>
    <mergeCell ref="O3:O4"/>
    <mergeCell ref="A21:M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60"/>
  <sheetViews>
    <sheetView showGridLines="0" topLeftCell="A29" zoomScaleNormal="100" zoomScaleSheetLayoutView="70" workbookViewId="0">
      <selection activeCell="D36" sqref="D36"/>
    </sheetView>
  </sheetViews>
  <sheetFormatPr defaultColWidth="9" defaultRowHeight="24"/>
  <cols>
    <col min="1" max="1" width="7.375" style="1" customWidth="1"/>
    <col min="2" max="2" width="30.25" style="1" bestFit="1" customWidth="1"/>
    <col min="3" max="3" width="32" style="1" bestFit="1" customWidth="1"/>
    <col min="4" max="4" width="11.5" style="1" bestFit="1" customWidth="1"/>
    <col min="5" max="5" width="7.625" style="1" bestFit="1" customWidth="1"/>
    <col min="6" max="6" width="11.5" style="1" customWidth="1"/>
    <col min="7" max="7" width="15.875" style="1" customWidth="1"/>
    <col min="8" max="8" width="10.25" style="1" customWidth="1"/>
    <col min="9" max="9" width="11.5" style="1" bestFit="1" customWidth="1"/>
    <col min="10" max="11" width="10.25" style="1" customWidth="1"/>
    <col min="12" max="12" width="36" style="1" bestFit="1" customWidth="1"/>
    <col min="13" max="15" width="9" style="1"/>
    <col min="16" max="16" width="16.625" style="1" customWidth="1"/>
    <col min="17" max="16384" width="9" style="1"/>
  </cols>
  <sheetData>
    <row r="1" spans="1:16" ht="12" customHeight="1">
      <c r="A1" s="143"/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P1" s="2"/>
    </row>
    <row r="2" spans="1:16" ht="30.75">
      <c r="A2" s="144" t="s">
        <v>277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</row>
    <row r="3" spans="1:16">
      <c r="A3" s="142" t="s">
        <v>171</v>
      </c>
      <c r="B3" s="145" t="s">
        <v>103</v>
      </c>
      <c r="C3" s="142" t="s">
        <v>292</v>
      </c>
      <c r="D3" s="149" t="s">
        <v>0</v>
      </c>
      <c r="E3" s="142"/>
      <c r="F3" s="142"/>
      <c r="G3" s="142"/>
      <c r="H3" s="150"/>
      <c r="I3" s="150" t="s">
        <v>278</v>
      </c>
      <c r="J3" s="156"/>
      <c r="K3" s="149"/>
      <c r="L3" s="142" t="s">
        <v>142</v>
      </c>
      <c r="P3" s="2"/>
    </row>
    <row r="4" spans="1:16">
      <c r="A4" s="142"/>
      <c r="B4" s="146"/>
      <c r="C4" s="142"/>
      <c r="D4" s="45" t="s">
        <v>2</v>
      </c>
      <c r="E4" s="46" t="s">
        <v>3</v>
      </c>
      <c r="F4" s="46" t="s">
        <v>4</v>
      </c>
      <c r="G4" s="46" t="s">
        <v>5</v>
      </c>
      <c r="H4" s="47" t="s">
        <v>6</v>
      </c>
      <c r="I4" s="48" t="s">
        <v>280</v>
      </c>
      <c r="J4" s="48" t="s">
        <v>279</v>
      </c>
      <c r="K4" s="48" t="s">
        <v>148</v>
      </c>
      <c r="L4" s="142"/>
      <c r="P4" s="2"/>
    </row>
    <row r="5" spans="1:16">
      <c r="A5" s="5">
        <v>1</v>
      </c>
      <c r="B5" s="5" t="s">
        <v>149</v>
      </c>
      <c r="C5" s="49" t="s">
        <v>154</v>
      </c>
      <c r="D5" s="44">
        <v>140</v>
      </c>
      <c r="E5" s="44">
        <v>5</v>
      </c>
      <c r="F5" s="44" t="s">
        <v>189</v>
      </c>
      <c r="G5" s="44" t="s">
        <v>56</v>
      </c>
      <c r="H5" s="44" t="s">
        <v>14</v>
      </c>
      <c r="I5" s="110">
        <v>8949</v>
      </c>
      <c r="J5" s="44">
        <v>3</v>
      </c>
      <c r="K5" s="110">
        <f>I5*J5</f>
        <v>26847</v>
      </c>
      <c r="L5" s="110"/>
    </row>
    <row r="6" spans="1:16">
      <c r="A6" s="5">
        <v>2</v>
      </c>
      <c r="B6" s="5" t="s">
        <v>150</v>
      </c>
      <c r="C6" s="49" t="s">
        <v>155</v>
      </c>
      <c r="D6" s="5" t="s">
        <v>31</v>
      </c>
      <c r="E6" s="5">
        <v>2</v>
      </c>
      <c r="F6" s="5" t="s">
        <v>32</v>
      </c>
      <c r="G6" s="5" t="s">
        <v>28</v>
      </c>
      <c r="H6" s="5" t="s">
        <v>14</v>
      </c>
      <c r="I6" s="110">
        <v>8949</v>
      </c>
      <c r="J6" s="44">
        <v>4</v>
      </c>
      <c r="K6" s="110">
        <f t="shared" ref="K6:K9" si="0">I6*J6</f>
        <v>35796</v>
      </c>
      <c r="L6" s="110"/>
    </row>
    <row r="7" spans="1:16">
      <c r="A7" s="5">
        <v>3</v>
      </c>
      <c r="B7" s="9" t="s">
        <v>151</v>
      </c>
      <c r="C7" s="49" t="s">
        <v>154</v>
      </c>
      <c r="D7" s="9">
        <v>148</v>
      </c>
      <c r="E7" s="9">
        <v>7</v>
      </c>
      <c r="F7" s="9" t="s">
        <v>22</v>
      </c>
      <c r="G7" s="9" t="s">
        <v>13</v>
      </c>
      <c r="H7" s="9" t="s">
        <v>14</v>
      </c>
      <c r="I7" s="110">
        <v>8949</v>
      </c>
      <c r="J7" s="44">
        <v>3</v>
      </c>
      <c r="K7" s="110">
        <f t="shared" si="0"/>
        <v>26847</v>
      </c>
      <c r="L7" s="110"/>
    </row>
    <row r="8" spans="1:16">
      <c r="A8" s="5">
        <v>4</v>
      </c>
      <c r="B8" s="9" t="s">
        <v>152</v>
      </c>
      <c r="C8" s="50" t="s">
        <v>156</v>
      </c>
      <c r="D8" s="9" t="s">
        <v>157</v>
      </c>
      <c r="E8" s="9">
        <v>10</v>
      </c>
      <c r="F8" s="9" t="s">
        <v>22</v>
      </c>
      <c r="G8" s="9" t="s">
        <v>13</v>
      </c>
      <c r="H8" s="9" t="s">
        <v>14</v>
      </c>
      <c r="I8" s="110">
        <v>44702</v>
      </c>
      <c r="J8" s="9">
        <v>1</v>
      </c>
      <c r="K8" s="110">
        <f t="shared" si="0"/>
        <v>44702</v>
      </c>
      <c r="L8" s="110"/>
    </row>
    <row r="9" spans="1:16">
      <c r="A9" s="5">
        <v>5</v>
      </c>
      <c r="B9" s="9" t="s">
        <v>153</v>
      </c>
      <c r="C9" s="49" t="s">
        <v>158</v>
      </c>
      <c r="D9" s="9" t="s">
        <v>159</v>
      </c>
      <c r="E9" s="9">
        <v>10</v>
      </c>
      <c r="F9" s="9" t="s">
        <v>22</v>
      </c>
      <c r="G9" s="9" t="s">
        <v>13</v>
      </c>
      <c r="H9" s="9" t="s">
        <v>14</v>
      </c>
      <c r="I9" s="110">
        <v>8949</v>
      </c>
      <c r="J9" s="5">
        <v>6</v>
      </c>
      <c r="K9" s="110">
        <f t="shared" si="0"/>
        <v>53694</v>
      </c>
      <c r="L9" s="110"/>
    </row>
    <row r="10" spans="1:16">
      <c r="A10" s="153" t="s">
        <v>148</v>
      </c>
      <c r="B10" s="154"/>
      <c r="C10" s="154"/>
      <c r="D10" s="154"/>
      <c r="E10" s="154"/>
      <c r="F10" s="154"/>
      <c r="G10" s="154"/>
      <c r="H10" s="154"/>
      <c r="I10" s="154"/>
      <c r="J10" s="155"/>
      <c r="K10" s="111">
        <f>K5+K6+K7+K8+K9</f>
        <v>187886</v>
      </c>
      <c r="L10" s="109"/>
    </row>
    <row r="11" spans="1:16">
      <c r="A11" s="2"/>
      <c r="B11" s="2"/>
      <c r="C11" s="19"/>
      <c r="D11" s="20"/>
      <c r="E11" s="2"/>
      <c r="F11" s="2"/>
      <c r="G11" s="2"/>
      <c r="H11" s="2"/>
      <c r="I11" s="2"/>
    </row>
    <row r="12" spans="1:16">
      <c r="A12" s="143"/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143"/>
    </row>
    <row r="13" spans="1:16" ht="30.75">
      <c r="A13" s="144" t="s">
        <v>282</v>
      </c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</row>
    <row r="14" spans="1:16">
      <c r="A14" s="142" t="s">
        <v>171</v>
      </c>
      <c r="B14" s="145" t="s">
        <v>103</v>
      </c>
      <c r="C14" s="142" t="s">
        <v>292</v>
      </c>
      <c r="D14" s="149" t="s">
        <v>0</v>
      </c>
      <c r="E14" s="142"/>
      <c r="F14" s="142"/>
      <c r="G14" s="142"/>
      <c r="H14" s="150"/>
      <c r="I14" s="150" t="s">
        <v>278</v>
      </c>
      <c r="J14" s="156"/>
      <c r="K14" s="149"/>
      <c r="L14" s="142" t="s">
        <v>142</v>
      </c>
      <c r="P14" s="3"/>
    </row>
    <row r="15" spans="1:16">
      <c r="A15" s="142"/>
      <c r="B15" s="146"/>
      <c r="C15" s="142"/>
      <c r="D15" s="45" t="s">
        <v>2</v>
      </c>
      <c r="E15" s="46" t="s">
        <v>3</v>
      </c>
      <c r="F15" s="46" t="s">
        <v>4</v>
      </c>
      <c r="G15" s="46" t="s">
        <v>5</v>
      </c>
      <c r="H15" s="47" t="s">
        <v>6</v>
      </c>
      <c r="I15" s="48" t="s">
        <v>280</v>
      </c>
      <c r="J15" s="48" t="s">
        <v>279</v>
      </c>
      <c r="K15" s="48" t="s">
        <v>148</v>
      </c>
      <c r="L15" s="142"/>
      <c r="P15" s="3"/>
    </row>
    <row r="16" spans="1:16">
      <c r="A16" s="5">
        <v>1</v>
      </c>
      <c r="B16" s="9" t="s">
        <v>281</v>
      </c>
      <c r="C16" s="49" t="s">
        <v>154</v>
      </c>
      <c r="D16" s="9">
        <v>148</v>
      </c>
      <c r="E16" s="9">
        <v>7</v>
      </c>
      <c r="F16" s="9" t="s">
        <v>22</v>
      </c>
      <c r="G16" s="9" t="s">
        <v>13</v>
      </c>
      <c r="H16" s="9" t="s">
        <v>14</v>
      </c>
      <c r="I16" s="110">
        <v>8949</v>
      </c>
      <c r="J16" s="44">
        <v>1</v>
      </c>
      <c r="K16" s="110">
        <f t="shared" ref="K16" si="1">I16*J16</f>
        <v>8949</v>
      </c>
      <c r="L16" s="110"/>
      <c r="P16" s="3"/>
    </row>
    <row r="17" spans="1:16">
      <c r="A17" s="153" t="s">
        <v>148</v>
      </c>
      <c r="B17" s="154"/>
      <c r="C17" s="154"/>
      <c r="D17" s="154"/>
      <c r="E17" s="154"/>
      <c r="F17" s="154"/>
      <c r="G17" s="154"/>
      <c r="H17" s="154"/>
      <c r="I17" s="154"/>
      <c r="J17" s="155"/>
      <c r="K17" s="111">
        <f>K16</f>
        <v>8949</v>
      </c>
      <c r="L17" s="109"/>
      <c r="P17" s="3"/>
    </row>
    <row r="18" spans="1:1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P18" s="3"/>
    </row>
    <row r="19" spans="1:16" ht="30.75">
      <c r="A19" s="144" t="s">
        <v>283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</row>
    <row r="20" spans="1:16">
      <c r="A20" s="142" t="s">
        <v>171</v>
      </c>
      <c r="B20" s="145" t="s">
        <v>103</v>
      </c>
      <c r="C20" s="142" t="s">
        <v>292</v>
      </c>
      <c r="D20" s="149" t="s">
        <v>0</v>
      </c>
      <c r="E20" s="142"/>
      <c r="F20" s="142"/>
      <c r="G20" s="142"/>
      <c r="H20" s="150"/>
      <c r="I20" s="150" t="s">
        <v>278</v>
      </c>
      <c r="J20" s="156"/>
      <c r="K20" s="149"/>
      <c r="L20" s="142" t="s">
        <v>142</v>
      </c>
      <c r="P20" s="3"/>
    </row>
    <row r="21" spans="1:16">
      <c r="A21" s="142"/>
      <c r="B21" s="146"/>
      <c r="C21" s="142"/>
      <c r="D21" s="45" t="s">
        <v>2</v>
      </c>
      <c r="E21" s="46" t="s">
        <v>3</v>
      </c>
      <c r="F21" s="46" t="s">
        <v>4</v>
      </c>
      <c r="G21" s="46" t="s">
        <v>5</v>
      </c>
      <c r="H21" s="47" t="s">
        <v>6</v>
      </c>
      <c r="I21" s="48" t="s">
        <v>280</v>
      </c>
      <c r="J21" s="48" t="s">
        <v>279</v>
      </c>
      <c r="K21" s="48" t="s">
        <v>148</v>
      </c>
      <c r="L21" s="142"/>
      <c r="P21" s="3"/>
    </row>
    <row r="22" spans="1:16">
      <c r="A22" s="5">
        <v>1</v>
      </c>
      <c r="B22" s="9" t="s">
        <v>284</v>
      </c>
      <c r="C22" s="49" t="s">
        <v>285</v>
      </c>
      <c r="D22" s="44" t="s">
        <v>275</v>
      </c>
      <c r="E22" s="44">
        <v>11</v>
      </c>
      <c r="F22" s="44" t="s">
        <v>22</v>
      </c>
      <c r="G22" s="9" t="s">
        <v>13</v>
      </c>
      <c r="H22" s="9" t="s">
        <v>14</v>
      </c>
      <c r="I22" s="110">
        <v>8949</v>
      </c>
      <c r="J22" s="44">
        <v>3</v>
      </c>
      <c r="K22" s="110">
        <f t="shared" ref="K22" si="2">I22*J22</f>
        <v>26847</v>
      </c>
      <c r="L22" s="110"/>
      <c r="P22" s="3"/>
    </row>
    <row r="23" spans="1:16">
      <c r="A23" s="153" t="s">
        <v>148</v>
      </c>
      <c r="B23" s="154"/>
      <c r="C23" s="154"/>
      <c r="D23" s="154"/>
      <c r="E23" s="154"/>
      <c r="F23" s="154"/>
      <c r="G23" s="154"/>
      <c r="H23" s="154"/>
      <c r="I23" s="154"/>
      <c r="J23" s="155"/>
      <c r="K23" s="111">
        <f>K22</f>
        <v>26847</v>
      </c>
      <c r="L23" s="109"/>
      <c r="P23" s="3"/>
    </row>
    <row r="24" spans="1:1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P24" s="3"/>
    </row>
    <row r="25" spans="1:16" ht="30.75">
      <c r="A25" s="144" t="s">
        <v>286</v>
      </c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</row>
    <row r="26" spans="1:16">
      <c r="A26" s="142" t="s">
        <v>171</v>
      </c>
      <c r="B26" s="145" t="s">
        <v>103</v>
      </c>
      <c r="C26" s="142" t="s">
        <v>292</v>
      </c>
      <c r="D26" s="149" t="s">
        <v>0</v>
      </c>
      <c r="E26" s="142"/>
      <c r="F26" s="142"/>
      <c r="G26" s="142"/>
      <c r="H26" s="150"/>
      <c r="I26" s="150" t="s">
        <v>278</v>
      </c>
      <c r="J26" s="156"/>
      <c r="K26" s="149"/>
      <c r="L26" s="142" t="s">
        <v>142</v>
      </c>
      <c r="P26" s="2"/>
    </row>
    <row r="27" spans="1:16">
      <c r="A27" s="142"/>
      <c r="B27" s="146"/>
      <c r="C27" s="142"/>
      <c r="D27" s="45" t="s">
        <v>2</v>
      </c>
      <c r="E27" s="46" t="s">
        <v>3</v>
      </c>
      <c r="F27" s="46" t="s">
        <v>4</v>
      </c>
      <c r="G27" s="46" t="s">
        <v>5</v>
      </c>
      <c r="H27" s="47" t="s">
        <v>6</v>
      </c>
      <c r="I27" s="48" t="s">
        <v>280</v>
      </c>
      <c r="J27" s="48" t="s">
        <v>279</v>
      </c>
      <c r="K27" s="48" t="s">
        <v>148</v>
      </c>
      <c r="L27" s="142"/>
      <c r="P27" s="2"/>
    </row>
    <row r="28" spans="1:16">
      <c r="A28" s="5">
        <v>1</v>
      </c>
      <c r="B28" s="5" t="s">
        <v>287</v>
      </c>
      <c r="C28" s="49" t="s">
        <v>154</v>
      </c>
      <c r="D28" s="9">
        <v>148</v>
      </c>
      <c r="E28" s="9">
        <v>7</v>
      </c>
      <c r="F28" s="9" t="s">
        <v>22</v>
      </c>
      <c r="G28" s="9" t="s">
        <v>13</v>
      </c>
      <c r="H28" s="9" t="s">
        <v>14</v>
      </c>
      <c r="I28" s="110">
        <v>17800</v>
      </c>
      <c r="J28" s="44">
        <v>1</v>
      </c>
      <c r="K28" s="110">
        <f>I28*J28</f>
        <v>17800</v>
      </c>
      <c r="L28" s="110"/>
    </row>
    <row r="29" spans="1:16">
      <c r="A29" s="5">
        <v>2</v>
      </c>
      <c r="B29" s="5" t="s">
        <v>288</v>
      </c>
      <c r="C29" s="49" t="s">
        <v>154</v>
      </c>
      <c r="D29" s="9">
        <v>148</v>
      </c>
      <c r="E29" s="9">
        <v>7</v>
      </c>
      <c r="F29" s="9" t="s">
        <v>22</v>
      </c>
      <c r="G29" s="9" t="s">
        <v>13</v>
      </c>
      <c r="H29" s="9" t="s">
        <v>14</v>
      </c>
      <c r="I29" s="110">
        <v>17800</v>
      </c>
      <c r="J29" s="44">
        <v>1</v>
      </c>
      <c r="K29" s="110">
        <f t="shared" ref="K29:K30" si="3">I29*J29</f>
        <v>17800</v>
      </c>
      <c r="L29" s="110"/>
    </row>
    <row r="30" spans="1:16">
      <c r="A30" s="5">
        <v>3</v>
      </c>
      <c r="B30" s="9" t="s">
        <v>289</v>
      </c>
      <c r="C30" s="49" t="s">
        <v>290</v>
      </c>
      <c r="D30" s="9" t="s">
        <v>276</v>
      </c>
      <c r="E30" s="9">
        <v>4</v>
      </c>
      <c r="F30" s="9" t="s">
        <v>79</v>
      </c>
      <c r="G30" s="9" t="s">
        <v>45</v>
      </c>
      <c r="H30" s="9" t="s">
        <v>14</v>
      </c>
      <c r="I30" s="110">
        <v>34982</v>
      </c>
      <c r="J30" s="5">
        <v>1</v>
      </c>
      <c r="K30" s="110">
        <f t="shared" si="3"/>
        <v>34982</v>
      </c>
      <c r="L30" s="110"/>
    </row>
    <row r="31" spans="1:16">
      <c r="A31" s="153" t="s">
        <v>148</v>
      </c>
      <c r="B31" s="154"/>
      <c r="C31" s="154"/>
      <c r="D31" s="154"/>
      <c r="E31" s="154"/>
      <c r="F31" s="154"/>
      <c r="G31" s="154"/>
      <c r="H31" s="154"/>
      <c r="I31" s="154"/>
      <c r="J31" s="155"/>
      <c r="K31" s="111">
        <f>K28+K29+K30</f>
        <v>70582</v>
      </c>
      <c r="L31" s="109"/>
    </row>
    <row r="32" spans="1:1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P32" s="3"/>
    </row>
    <row r="33" spans="1:16" ht="30.75">
      <c r="A33" s="116" t="s">
        <v>291</v>
      </c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</row>
    <row r="34" spans="1:16">
      <c r="A34" s="142" t="s">
        <v>171</v>
      </c>
      <c r="B34" s="142" t="s">
        <v>293</v>
      </c>
      <c r="C34" s="150" t="s">
        <v>278</v>
      </c>
      <c r="D34" s="149"/>
      <c r="E34" s="142" t="s">
        <v>142</v>
      </c>
      <c r="I34" s="2"/>
    </row>
    <row r="35" spans="1:16">
      <c r="A35" s="142"/>
      <c r="B35" s="142"/>
      <c r="C35" s="48" t="s">
        <v>298</v>
      </c>
      <c r="D35" s="48" t="s">
        <v>280</v>
      </c>
      <c r="E35" s="142"/>
      <c r="H35" s="2"/>
    </row>
    <row r="36" spans="1:16">
      <c r="A36" s="5">
        <v>1</v>
      </c>
      <c r="B36" s="49" t="s">
        <v>294</v>
      </c>
      <c r="C36" s="110">
        <v>5</v>
      </c>
      <c r="D36" s="115">
        <v>187886</v>
      </c>
      <c r="E36" s="110"/>
    </row>
    <row r="37" spans="1:16">
      <c r="A37" s="5">
        <v>2</v>
      </c>
      <c r="B37" s="49" t="s">
        <v>295</v>
      </c>
      <c r="C37" s="110">
        <v>1</v>
      </c>
      <c r="D37" s="115">
        <v>8949</v>
      </c>
      <c r="E37" s="110"/>
    </row>
    <row r="38" spans="1:16">
      <c r="A38" s="5">
        <v>3</v>
      </c>
      <c r="B38" s="35" t="s">
        <v>297</v>
      </c>
      <c r="C38" s="9">
        <v>1</v>
      </c>
      <c r="D38" s="115">
        <v>26847</v>
      </c>
      <c r="E38" s="110"/>
    </row>
    <row r="39" spans="1:16">
      <c r="A39" s="9">
        <v>4</v>
      </c>
      <c r="B39" s="49" t="s">
        <v>296</v>
      </c>
      <c r="C39" s="110">
        <v>3</v>
      </c>
      <c r="D39" s="115">
        <v>70582</v>
      </c>
      <c r="E39" s="112"/>
      <c r="I39" s="3"/>
    </row>
    <row r="40" spans="1:16">
      <c r="A40" s="151" t="s">
        <v>148</v>
      </c>
      <c r="B40" s="152"/>
      <c r="C40" s="113">
        <f>C36+C37+C38+C39</f>
        <v>10</v>
      </c>
      <c r="D40" s="113">
        <f>D36+D37+D38+D39</f>
        <v>294264</v>
      </c>
      <c r="E40" s="114"/>
      <c r="F40" s="3"/>
      <c r="G40" s="3"/>
      <c r="H40" s="3"/>
      <c r="I40" s="3"/>
      <c r="N40" s="3"/>
    </row>
    <row r="41" spans="1:1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P41" s="3"/>
    </row>
    <row r="42" spans="1:1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P42" s="3"/>
    </row>
    <row r="43" spans="1:1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P43" s="3"/>
    </row>
    <row r="44" spans="1:1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P44" s="3"/>
    </row>
    <row r="45" spans="1:1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P45" s="3"/>
    </row>
    <row r="46" spans="1:1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P46" s="3"/>
    </row>
    <row r="47" spans="1:1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P47" s="3"/>
    </row>
    <row r="48" spans="1:1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P48" s="3"/>
    </row>
    <row r="49" spans="1:1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P49" s="3"/>
    </row>
    <row r="50" spans="1:1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P50" s="3"/>
    </row>
    <row r="51" spans="1:1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P51" s="3"/>
    </row>
    <row r="52" spans="1:1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P52" s="3"/>
    </row>
    <row r="53" spans="1:1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P53" s="3"/>
    </row>
    <row r="54" spans="1:1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P54" s="3"/>
    </row>
    <row r="55" spans="1:1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P55" s="3"/>
    </row>
    <row r="56" spans="1:1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P56" s="3"/>
    </row>
    <row r="57" spans="1:1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P57" s="3"/>
    </row>
    <row r="58" spans="1:1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P58" s="3"/>
    </row>
    <row r="59" spans="1:1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P59" s="3"/>
    </row>
    <row r="60" spans="1:1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P60" s="3"/>
    </row>
    <row r="61" spans="1:1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P61" s="3"/>
    </row>
    <row r="62" spans="1:1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P62" s="3"/>
    </row>
    <row r="63" spans="1:1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P63" s="3"/>
    </row>
    <row r="64" spans="1:1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P64" s="3"/>
    </row>
    <row r="65" spans="1:1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P65" s="3"/>
    </row>
    <row r="66" spans="1:1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P66" s="3"/>
    </row>
    <row r="67" spans="1:1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P67" s="3"/>
    </row>
    <row r="68" spans="1:1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P68" s="3"/>
    </row>
    <row r="69" spans="1:1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P69" s="3"/>
    </row>
    <row r="70" spans="1:1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P70" s="3"/>
    </row>
    <row r="71" spans="1:1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P71" s="3"/>
    </row>
    <row r="72" spans="1:1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P72" s="3"/>
    </row>
    <row r="73" spans="1:1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P73" s="3"/>
    </row>
    <row r="74" spans="1:1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P74" s="3"/>
    </row>
    <row r="75" spans="1:1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P75" s="3"/>
    </row>
    <row r="76" spans="1:1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P76" s="3"/>
    </row>
    <row r="77" spans="1:1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P77" s="3"/>
    </row>
    <row r="78" spans="1:1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P78" s="3"/>
    </row>
    <row r="79" spans="1:1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P79" s="3"/>
    </row>
    <row r="80" spans="1:1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P80" s="3"/>
    </row>
    <row r="81" spans="1:1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P81" s="3"/>
    </row>
    <row r="82" spans="1:1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P82" s="3"/>
    </row>
    <row r="83" spans="1:1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P83" s="3"/>
    </row>
    <row r="84" spans="1:1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P84" s="3"/>
    </row>
    <row r="85" spans="1:1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P85" s="3"/>
    </row>
    <row r="86" spans="1:1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P86" s="3"/>
    </row>
    <row r="87" spans="1:1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P87" s="3"/>
    </row>
    <row r="88" spans="1:1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P88" s="3"/>
    </row>
    <row r="89" spans="1:1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P89" s="3"/>
    </row>
    <row r="90" spans="1:1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P90" s="3"/>
    </row>
    <row r="91" spans="1:1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P91" s="3"/>
    </row>
    <row r="92" spans="1:1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P92" s="3"/>
    </row>
    <row r="93" spans="1:1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P93" s="3"/>
    </row>
    <row r="94" spans="1:1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P94" s="3"/>
    </row>
    <row r="95" spans="1:1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P95" s="3"/>
    </row>
    <row r="96" spans="1:1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P96" s="3"/>
    </row>
    <row r="97" spans="1:1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P97" s="3"/>
    </row>
    <row r="98" spans="1:1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P98" s="3"/>
    </row>
    <row r="99" spans="1:1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P99" s="3"/>
    </row>
    <row r="100" spans="1:1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P100" s="3"/>
    </row>
    <row r="101" spans="1:1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P101" s="3"/>
    </row>
    <row r="102" spans="1:1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P102" s="3"/>
    </row>
    <row r="103" spans="1:1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P103" s="3"/>
    </row>
    <row r="104" spans="1:1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P104" s="3"/>
    </row>
    <row r="105" spans="1:1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P105" s="3"/>
    </row>
    <row r="106" spans="1:1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P106" s="3"/>
    </row>
    <row r="107" spans="1:1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P107" s="3"/>
    </row>
    <row r="108" spans="1:1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P108" s="3"/>
    </row>
    <row r="109" spans="1:1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P109" s="3"/>
    </row>
    <row r="110" spans="1:1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P110" s="3"/>
    </row>
    <row r="111" spans="1:1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P111" s="3"/>
    </row>
    <row r="112" spans="1:1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P112" s="3"/>
    </row>
    <row r="113" spans="1:1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P113" s="3"/>
    </row>
    <row r="114" spans="1:1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P114" s="3"/>
    </row>
    <row r="115" spans="1:1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P115" s="3"/>
    </row>
    <row r="116" spans="1: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P116" s="3"/>
    </row>
    <row r="117" spans="1:1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P117" s="3"/>
    </row>
    <row r="118" spans="1:1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P118" s="3"/>
    </row>
    <row r="119" spans="1:1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P119" s="3"/>
    </row>
    <row r="120" spans="1:1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P120" s="3"/>
    </row>
    <row r="121" spans="1:1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P121" s="3"/>
    </row>
    <row r="122" spans="1:1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P122" s="3"/>
    </row>
    <row r="123" spans="1:1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P123" s="3"/>
    </row>
    <row r="124" spans="1:1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P124" s="3"/>
    </row>
    <row r="125" spans="1:1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P125" s="3"/>
    </row>
    <row r="126" spans="1:1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P126" s="3"/>
    </row>
    <row r="127" spans="1:1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P127" s="3"/>
    </row>
    <row r="128" spans="1:1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P128" s="3"/>
    </row>
    <row r="129" spans="1:1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P129" s="3"/>
    </row>
    <row r="130" spans="1:1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P130" s="3"/>
    </row>
    <row r="131" spans="1:1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P131" s="3"/>
    </row>
    <row r="132" spans="1:1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P132" s="3"/>
    </row>
    <row r="133" spans="1:1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P133" s="3"/>
    </row>
    <row r="134" spans="1:1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P134" s="3"/>
    </row>
    <row r="135" spans="1:1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P135" s="3"/>
    </row>
    <row r="136" spans="1:1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P136" s="3"/>
    </row>
    <row r="137" spans="1:1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P137" s="3"/>
    </row>
    <row r="138" spans="1:1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P138" s="3"/>
    </row>
    <row r="139" spans="1:1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P139" s="3"/>
    </row>
    <row r="140" spans="1:1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P140" s="3"/>
    </row>
    <row r="141" spans="1:1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P141" s="3"/>
    </row>
    <row r="142" spans="1:1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P142" s="3"/>
    </row>
    <row r="143" spans="1:1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P143" s="3"/>
    </row>
    <row r="144" spans="1:1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P144" s="3"/>
    </row>
    <row r="145" spans="1:1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P145" s="3"/>
    </row>
    <row r="146" spans="1:1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P146" s="3"/>
    </row>
    <row r="147" spans="1:1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P147" s="3"/>
    </row>
    <row r="148" spans="1:1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P148" s="3"/>
    </row>
    <row r="149" spans="1:1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P149" s="3"/>
    </row>
    <row r="150" spans="1:1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P150" s="3"/>
    </row>
    <row r="151" spans="1:1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P151" s="3"/>
    </row>
    <row r="152" spans="1:1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P152" s="3"/>
    </row>
    <row r="153" spans="1:1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P153" s="3"/>
    </row>
    <row r="154" spans="1:1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P154" s="3"/>
    </row>
    <row r="155" spans="1:1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P155" s="3"/>
    </row>
    <row r="156" spans="1:1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P156" s="3"/>
    </row>
    <row r="157" spans="1:1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P157" s="3"/>
    </row>
    <row r="158" spans="1:1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P158" s="3"/>
    </row>
    <row r="159" spans="1:1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P159" s="3"/>
    </row>
    <row r="160" spans="1:1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P160" s="3"/>
    </row>
    <row r="161" spans="1:1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P161" s="3"/>
    </row>
    <row r="162" spans="1:1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P162" s="3"/>
    </row>
    <row r="163" spans="1:1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P163" s="3"/>
    </row>
    <row r="164" spans="1:1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P164" s="3"/>
    </row>
    <row r="165" spans="1:1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P165" s="3"/>
    </row>
    <row r="166" spans="1:1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P166" s="3"/>
    </row>
    <row r="167" spans="1:1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P167" s="3"/>
    </row>
    <row r="168" spans="1:1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P168" s="3"/>
    </row>
    <row r="169" spans="1:1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P169" s="3"/>
    </row>
    <row r="170" spans="1:1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P170" s="3"/>
    </row>
    <row r="171" spans="1:1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P171" s="3"/>
    </row>
    <row r="172" spans="1:1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P172" s="3"/>
    </row>
    <row r="173" spans="1:1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P173" s="3"/>
    </row>
    <row r="174" spans="1:1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P174" s="3"/>
    </row>
    <row r="175" spans="1:1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P175" s="3"/>
    </row>
    <row r="176" spans="1:1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P176" s="3"/>
    </row>
    <row r="177" spans="1:1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P177" s="3"/>
    </row>
    <row r="178" spans="1:1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P178" s="3"/>
    </row>
    <row r="179" spans="1:1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P179" s="3"/>
    </row>
    <row r="180" spans="1:1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P180" s="3"/>
    </row>
    <row r="181" spans="1:1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P181" s="3"/>
    </row>
    <row r="182" spans="1:1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P182" s="3"/>
    </row>
    <row r="183" spans="1:1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P183" s="3"/>
    </row>
    <row r="184" spans="1:1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P184" s="3"/>
    </row>
    <row r="185" spans="1:1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P185" s="3"/>
    </row>
    <row r="186" spans="1:1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P186" s="3"/>
    </row>
    <row r="187" spans="1:1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P187" s="3"/>
    </row>
    <row r="188" spans="1:1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P188" s="3"/>
    </row>
    <row r="189" spans="1:1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P189" s="3"/>
    </row>
    <row r="190" spans="1:1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P190" s="3"/>
    </row>
    <row r="191" spans="1:1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P191" s="3"/>
    </row>
    <row r="192" spans="1:1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P192" s="3"/>
    </row>
    <row r="193" spans="1:1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P193" s="3"/>
    </row>
    <row r="194" spans="1:1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P194" s="3"/>
    </row>
    <row r="195" spans="1:1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P195" s="3"/>
    </row>
    <row r="196" spans="1:1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P196" s="3"/>
    </row>
    <row r="197" spans="1:1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P197" s="3"/>
    </row>
    <row r="198" spans="1:1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P198" s="3"/>
    </row>
    <row r="199" spans="1:1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P199" s="3"/>
    </row>
    <row r="200" spans="1:1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P200" s="3"/>
    </row>
    <row r="201" spans="1:1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P201" s="3"/>
    </row>
    <row r="202" spans="1:1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P202" s="3"/>
    </row>
    <row r="203" spans="1:1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P203" s="3"/>
    </row>
    <row r="204" spans="1:1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P204" s="3"/>
    </row>
    <row r="205" spans="1:1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P205" s="3"/>
    </row>
    <row r="206" spans="1:1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P206" s="3"/>
    </row>
    <row r="207" spans="1:1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P207" s="3"/>
    </row>
    <row r="208" spans="1:1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P208" s="3"/>
    </row>
    <row r="209" spans="1:1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P209" s="3"/>
    </row>
    <row r="210" spans="1:1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P210" s="3"/>
    </row>
    <row r="211" spans="1:1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P211" s="3"/>
    </row>
    <row r="212" spans="1:1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P212" s="3"/>
    </row>
    <row r="213" spans="1:1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P213" s="3"/>
    </row>
    <row r="214" spans="1:1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P214" s="3"/>
    </row>
    <row r="215" spans="1:1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P215" s="3"/>
    </row>
    <row r="216" spans="1: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P216" s="3"/>
    </row>
    <row r="217" spans="1:1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P217" s="3"/>
    </row>
    <row r="218" spans="1:1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P218" s="3"/>
    </row>
    <row r="219" spans="1:1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P219" s="3"/>
    </row>
    <row r="220" spans="1:1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P220" s="3"/>
    </row>
    <row r="221" spans="1:1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P221" s="3"/>
    </row>
    <row r="222" spans="1:1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P222" s="3"/>
    </row>
    <row r="223" spans="1:1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P223" s="3"/>
    </row>
    <row r="224" spans="1:1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P224" s="3"/>
    </row>
    <row r="225" spans="1:1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P225" s="3"/>
    </row>
    <row r="226" spans="1:1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P226" s="3"/>
    </row>
    <row r="227" spans="1:1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P227" s="3"/>
    </row>
    <row r="228" spans="1:1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P228" s="3"/>
    </row>
    <row r="229" spans="1:1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P229" s="3"/>
    </row>
    <row r="230" spans="1:1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P230" s="3"/>
    </row>
    <row r="231" spans="1:1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P231" s="3"/>
    </row>
    <row r="232" spans="1:16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P232" s="3"/>
    </row>
    <row r="233" spans="1:16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P233" s="3"/>
    </row>
    <row r="234" spans="1:16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P234" s="3"/>
    </row>
    <row r="235" spans="1:16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P235" s="3"/>
    </row>
    <row r="236" spans="1:1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P236" s="3"/>
    </row>
    <row r="237" spans="1:16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P237" s="3"/>
    </row>
    <row r="238" spans="1:16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P238" s="3"/>
    </row>
    <row r="239" spans="1:16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P239" s="3"/>
    </row>
    <row r="240" spans="1:16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P240" s="3"/>
    </row>
    <row r="241" spans="1:16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P241" s="3"/>
    </row>
    <row r="242" spans="1:16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P242" s="3"/>
    </row>
    <row r="243" spans="1:16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P243" s="3"/>
    </row>
    <row r="244" spans="1:16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P244" s="3"/>
    </row>
    <row r="245" spans="1:16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P245" s="3"/>
    </row>
    <row r="246" spans="1:1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P246" s="3"/>
    </row>
    <row r="247" spans="1:16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P247" s="3"/>
    </row>
    <row r="248" spans="1:16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P248" s="3"/>
    </row>
    <row r="249" spans="1:16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P249" s="3"/>
    </row>
    <row r="250" spans="1:16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P250" s="3"/>
    </row>
    <row r="251" spans="1:16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P251" s="3"/>
    </row>
    <row r="252" spans="1:16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P252" s="3"/>
    </row>
    <row r="253" spans="1:16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P253" s="3"/>
    </row>
    <row r="254" spans="1:16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P254" s="3"/>
    </row>
    <row r="255" spans="1:16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P255" s="3"/>
    </row>
    <row r="256" spans="1:1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P256" s="3"/>
    </row>
    <row r="257" spans="1:16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P257" s="3"/>
    </row>
    <row r="258" spans="1:16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P258" s="3"/>
    </row>
    <row r="259" spans="1:16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P259" s="3"/>
    </row>
    <row r="260" spans="1:16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P260" s="3"/>
    </row>
    <row r="261" spans="1:1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P261" s="3"/>
    </row>
    <row r="262" spans="1:16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P262" s="3"/>
    </row>
    <row r="263" spans="1:16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P263" s="3"/>
    </row>
    <row r="264" spans="1:16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P264" s="3"/>
    </row>
    <row r="265" spans="1:16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P265" s="3"/>
    </row>
    <row r="266" spans="1:1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P266" s="3"/>
    </row>
    <row r="267" spans="1:16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P267" s="3"/>
    </row>
    <row r="268" spans="1:16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P268" s="3"/>
    </row>
    <row r="269" spans="1:1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P269" s="3"/>
    </row>
    <row r="270" spans="1:16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P270" s="3"/>
    </row>
    <row r="271" spans="1:16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P271" s="3"/>
    </row>
    <row r="272" spans="1:16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P272" s="3"/>
    </row>
    <row r="273" spans="1:16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P273" s="3"/>
    </row>
    <row r="274" spans="1:16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P274" s="3"/>
    </row>
    <row r="275" spans="1:1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P275" s="3"/>
    </row>
    <row r="276" spans="1:1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P276" s="3"/>
    </row>
    <row r="277" spans="1:16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P277" s="3"/>
    </row>
    <row r="278" spans="1:16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P278" s="3"/>
    </row>
    <row r="279" spans="1:16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P279" s="3"/>
    </row>
    <row r="280" spans="1:16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P280" s="3"/>
    </row>
    <row r="281" spans="1:1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P281" s="3"/>
    </row>
    <row r="282" spans="1:16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P282" s="3"/>
    </row>
    <row r="283" spans="1:16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P283" s="3"/>
    </row>
    <row r="284" spans="1:16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P284" s="3"/>
    </row>
    <row r="285" spans="1:16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P285" s="3"/>
    </row>
    <row r="286" spans="1:1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P286" s="3"/>
    </row>
    <row r="287" spans="1:16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P287" s="3"/>
    </row>
    <row r="288" spans="1:16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P288" s="3"/>
    </row>
    <row r="289" spans="1:16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P289" s="3"/>
    </row>
    <row r="290" spans="1:16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P290" s="3"/>
    </row>
    <row r="291" spans="1:16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P291" s="3"/>
    </row>
    <row r="292" spans="1:16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P292" s="3"/>
    </row>
    <row r="293" spans="1:16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P293" s="3"/>
    </row>
    <row r="294" spans="1:16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P294" s="3"/>
    </row>
    <row r="295" spans="1:16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P295" s="3"/>
    </row>
    <row r="296" spans="1:1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P296" s="3"/>
    </row>
    <row r="297" spans="1:16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P297" s="3"/>
    </row>
    <row r="298" spans="1:16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P298" s="3"/>
    </row>
    <row r="299" spans="1:16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P299" s="3"/>
    </row>
    <row r="300" spans="1:16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P300" s="3"/>
    </row>
    <row r="301" spans="1:16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P301" s="3"/>
    </row>
    <row r="302" spans="1:16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P302" s="3"/>
    </row>
    <row r="303" spans="1:16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P303" s="3"/>
    </row>
    <row r="304" spans="1:16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P304" s="3"/>
    </row>
    <row r="305" spans="1:16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P305" s="3"/>
    </row>
    <row r="306" spans="1:1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P306" s="3"/>
    </row>
    <row r="307" spans="1:16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P307" s="3"/>
    </row>
    <row r="308" spans="1:16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P308" s="3"/>
    </row>
    <row r="309" spans="1:16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P309" s="3"/>
    </row>
    <row r="310" spans="1:16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P310" s="3"/>
    </row>
    <row r="311" spans="1:16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P311" s="3"/>
    </row>
    <row r="312" spans="1:16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P312" s="3"/>
    </row>
    <row r="313" spans="1:16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P313" s="3"/>
    </row>
    <row r="314" spans="1:16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P314" s="3"/>
    </row>
    <row r="315" spans="1:16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P315" s="3"/>
    </row>
    <row r="316" spans="1: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P316" s="3"/>
    </row>
    <row r="317" spans="1:16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P317" s="3"/>
    </row>
    <row r="318" spans="1:16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P318" s="3"/>
    </row>
    <row r="319" spans="1:16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P319" s="3"/>
    </row>
    <row r="320" spans="1:16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P320" s="3"/>
    </row>
    <row r="321" spans="1:16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P321" s="3"/>
    </row>
    <row r="322" spans="1:16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P322" s="3"/>
    </row>
    <row r="323" spans="1:16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P323" s="3"/>
    </row>
    <row r="324" spans="1:16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P324" s="3"/>
    </row>
    <row r="325" spans="1:16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P325" s="3"/>
    </row>
    <row r="326" spans="1:1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P326" s="3"/>
    </row>
    <row r="327" spans="1:16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P327" s="3"/>
    </row>
    <row r="328" spans="1:16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P328" s="3"/>
    </row>
    <row r="329" spans="1:16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P329" s="3"/>
    </row>
    <row r="330" spans="1:16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P330" s="3"/>
    </row>
    <row r="331" spans="1:16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P331" s="3"/>
    </row>
    <row r="332" spans="1:16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P332" s="3"/>
    </row>
    <row r="333" spans="1:16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P333" s="3"/>
    </row>
    <row r="334" spans="1:16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P334" s="3"/>
    </row>
    <row r="335" spans="1:16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P335" s="3"/>
    </row>
    <row r="336" spans="1:1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P336" s="3"/>
    </row>
    <row r="337" spans="1:16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P337" s="3"/>
    </row>
    <row r="338" spans="1:16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P338" s="3"/>
    </row>
    <row r="339" spans="1:16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P339" s="3"/>
    </row>
    <row r="340" spans="1:16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P340" s="3"/>
    </row>
    <row r="341" spans="1:16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P341" s="3"/>
    </row>
    <row r="342" spans="1:16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P342" s="3"/>
    </row>
    <row r="343" spans="1:16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P343" s="3"/>
    </row>
    <row r="344" spans="1:16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P344" s="3"/>
    </row>
    <row r="345" spans="1:16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P345" s="3"/>
    </row>
    <row r="346" spans="1:1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P346" s="3"/>
    </row>
    <row r="347" spans="1:16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P347" s="3"/>
    </row>
    <row r="348" spans="1:16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P348" s="3"/>
    </row>
    <row r="349" spans="1:16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P349" s="3"/>
    </row>
    <row r="350" spans="1:16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P350" s="3"/>
    </row>
    <row r="351" spans="1:16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P351" s="3"/>
    </row>
    <row r="352" spans="1:16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P352" s="3"/>
    </row>
    <row r="353" spans="1:16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P353" s="3"/>
    </row>
    <row r="354" spans="1:16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P354" s="3"/>
    </row>
    <row r="355" spans="1:16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P355" s="3"/>
    </row>
    <row r="356" spans="1:1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P356" s="3"/>
    </row>
    <row r="357" spans="1:16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P357" s="3"/>
    </row>
    <row r="358" spans="1:16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P358" s="3"/>
    </row>
    <row r="359" spans="1:16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P359" s="3"/>
    </row>
    <row r="360" spans="1:16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P360" s="3"/>
    </row>
    <row r="361" spans="1:16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P361" s="3"/>
    </row>
    <row r="362" spans="1:16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P362" s="3"/>
    </row>
    <row r="363" spans="1:16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P363" s="3"/>
    </row>
    <row r="364" spans="1:16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P364" s="3"/>
    </row>
    <row r="365" spans="1:16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P365" s="3"/>
    </row>
    <row r="366" spans="1:1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P366" s="3"/>
    </row>
    <row r="367" spans="1:16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P367" s="3"/>
    </row>
    <row r="368" spans="1:16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P368" s="3"/>
    </row>
    <row r="369" spans="1:16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P369" s="3"/>
    </row>
    <row r="370" spans="1:16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P370" s="3"/>
    </row>
    <row r="371" spans="1:16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P371" s="3"/>
    </row>
    <row r="372" spans="1:16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P372" s="3"/>
    </row>
    <row r="373" spans="1:16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P373" s="3"/>
    </row>
    <row r="374" spans="1:16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P374" s="3"/>
    </row>
    <row r="375" spans="1:16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P375" s="3"/>
    </row>
    <row r="376" spans="1:1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P376" s="3"/>
    </row>
    <row r="377" spans="1:16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P377" s="3"/>
    </row>
    <row r="378" spans="1:16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P378" s="3"/>
    </row>
    <row r="379" spans="1:16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P379" s="3"/>
    </row>
    <row r="380" spans="1:16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P380" s="3"/>
    </row>
    <row r="381" spans="1:16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P381" s="3"/>
    </row>
    <row r="382" spans="1:16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P382" s="3"/>
    </row>
    <row r="383" spans="1:16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P383" s="3"/>
    </row>
    <row r="384" spans="1:16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P384" s="3"/>
    </row>
    <row r="385" spans="1:16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P385" s="3"/>
    </row>
    <row r="386" spans="1:1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P386" s="3"/>
    </row>
    <row r="387" spans="1:16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P387" s="3"/>
    </row>
    <row r="388" spans="1:16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P388" s="3"/>
    </row>
    <row r="389" spans="1:16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P389" s="3"/>
    </row>
    <row r="390" spans="1:16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P390" s="3"/>
    </row>
    <row r="391" spans="1:16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P391" s="3"/>
    </row>
    <row r="392" spans="1:16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P392" s="3"/>
    </row>
    <row r="393" spans="1:16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P393" s="3"/>
    </row>
    <row r="394" spans="1:16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P394" s="3"/>
    </row>
    <row r="395" spans="1:16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P395" s="3"/>
    </row>
    <row r="396" spans="1:1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P396" s="3"/>
    </row>
    <row r="397" spans="1:16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P397" s="3"/>
    </row>
    <row r="398" spans="1:16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P398" s="3"/>
    </row>
    <row r="399" spans="1:16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P399" s="3"/>
    </row>
    <row r="400" spans="1:16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P400" s="3"/>
    </row>
    <row r="401" spans="1:16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P401" s="3"/>
    </row>
    <row r="402" spans="1:16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P402" s="3"/>
    </row>
    <row r="403" spans="1:16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P403" s="3"/>
    </row>
    <row r="404" spans="1:16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P404" s="3"/>
    </row>
    <row r="405" spans="1:16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P405" s="3"/>
    </row>
    <row r="406" spans="1:1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P406" s="3"/>
    </row>
    <row r="407" spans="1:16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P407" s="3"/>
    </row>
    <row r="408" spans="1:16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P408" s="3"/>
    </row>
    <row r="409" spans="1:16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P409" s="3"/>
    </row>
    <row r="410" spans="1:16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P410" s="3"/>
    </row>
    <row r="411" spans="1:16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P411" s="3"/>
    </row>
    <row r="412" spans="1:16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P412" s="3"/>
    </row>
    <row r="413" spans="1:16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P413" s="3"/>
    </row>
    <row r="414" spans="1:16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P414" s="3"/>
    </row>
    <row r="415" spans="1:16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P415" s="3"/>
    </row>
    <row r="416" spans="1: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P416" s="3"/>
    </row>
    <row r="417" spans="1:16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P417" s="3"/>
    </row>
    <row r="418" spans="1:16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P418" s="3"/>
    </row>
    <row r="419" spans="1:16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P419" s="3"/>
    </row>
    <row r="420" spans="1:16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P420" s="3"/>
    </row>
    <row r="421" spans="1:16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P421" s="3"/>
    </row>
    <row r="422" spans="1:16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P422" s="3"/>
    </row>
    <row r="423" spans="1:16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P423" s="3"/>
    </row>
    <row r="424" spans="1:16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P424" s="3"/>
    </row>
    <row r="425" spans="1:16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P425" s="3"/>
    </row>
    <row r="426" spans="1:1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P426" s="3"/>
    </row>
    <row r="427" spans="1:16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P427" s="3"/>
    </row>
    <row r="428" spans="1:16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P428" s="3"/>
    </row>
    <row r="429" spans="1:16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P429" s="3"/>
    </row>
    <row r="430" spans="1:16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P430" s="3"/>
    </row>
    <row r="431" spans="1:16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P431" s="3"/>
    </row>
    <row r="432" spans="1:16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P432" s="3"/>
    </row>
    <row r="433" spans="1:16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P433" s="3"/>
    </row>
    <row r="434" spans="1:16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P434" s="3"/>
    </row>
    <row r="435" spans="1:16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P435" s="3"/>
    </row>
    <row r="436" spans="1:1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P436" s="3"/>
    </row>
    <row r="437" spans="1:16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P437" s="3"/>
    </row>
    <row r="438" spans="1:16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P438" s="3"/>
    </row>
    <row r="439" spans="1:16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P439" s="3"/>
    </row>
    <row r="440" spans="1:16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P440" s="3"/>
    </row>
    <row r="441" spans="1:16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P441" s="3"/>
    </row>
    <row r="442" spans="1:16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P442" s="3"/>
    </row>
    <row r="443" spans="1:16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P443" s="3"/>
    </row>
    <row r="444" spans="1:16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P444" s="3"/>
    </row>
    <row r="445" spans="1:16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P445" s="3"/>
    </row>
    <row r="446" spans="1:1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P446" s="3"/>
    </row>
    <row r="447" spans="1:16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P447" s="3"/>
    </row>
    <row r="448" spans="1:16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P448" s="3"/>
    </row>
    <row r="449" spans="1:16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P449" s="3"/>
    </row>
    <row r="450" spans="1:16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P450" s="3"/>
    </row>
    <row r="451" spans="1:16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P451" s="3"/>
    </row>
    <row r="452" spans="1:16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P452" s="3"/>
    </row>
    <row r="453" spans="1:16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P453" s="3"/>
    </row>
    <row r="454" spans="1:16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P454" s="3"/>
    </row>
    <row r="455" spans="1:16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P455" s="3"/>
    </row>
    <row r="456" spans="1:1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P456" s="3"/>
    </row>
    <row r="457" spans="1:16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P457" s="3"/>
    </row>
    <row r="458" spans="1:16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P458" s="3"/>
    </row>
    <row r="459" spans="1:16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P459" s="3"/>
    </row>
    <row r="460" spans="1:16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P460" s="3"/>
    </row>
    <row r="461" spans="1:16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P461" s="3"/>
    </row>
    <row r="462" spans="1:16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P462" s="3"/>
    </row>
    <row r="463" spans="1:16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P463" s="3"/>
    </row>
    <row r="464" spans="1:16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P464" s="3"/>
    </row>
    <row r="465" spans="1:16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P465" s="3"/>
    </row>
    <row r="466" spans="1:1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P466" s="3"/>
    </row>
    <row r="467" spans="1:16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P467" s="3"/>
    </row>
    <row r="468" spans="1:16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P468" s="3"/>
    </row>
    <row r="469" spans="1:16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P469" s="3"/>
    </row>
    <row r="470" spans="1:16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P470" s="3"/>
    </row>
    <row r="471" spans="1:16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P471" s="3"/>
    </row>
    <row r="472" spans="1:16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P472" s="3"/>
    </row>
    <row r="473" spans="1:16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P473" s="3"/>
    </row>
    <row r="474" spans="1:16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P474" s="3"/>
    </row>
    <row r="475" spans="1:16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P475" s="3"/>
    </row>
    <row r="476" spans="1:1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P476" s="3"/>
    </row>
    <row r="477" spans="1:16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P477" s="3"/>
    </row>
    <row r="478" spans="1:16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P478" s="3"/>
    </row>
    <row r="479" spans="1:16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P479" s="3"/>
    </row>
    <row r="480" spans="1:16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P480" s="3"/>
    </row>
    <row r="481" spans="1:16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P481" s="3"/>
    </row>
    <row r="482" spans="1:16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P482" s="3"/>
    </row>
    <row r="483" spans="1:16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P483" s="3"/>
    </row>
    <row r="484" spans="1:16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P484" s="3"/>
    </row>
    <row r="485" spans="1:16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P485" s="3"/>
    </row>
    <row r="486" spans="1:1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P486" s="3"/>
    </row>
    <row r="487" spans="1:16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P487" s="3"/>
    </row>
    <row r="488" spans="1:16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P488" s="3"/>
    </row>
    <row r="489" spans="1:16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P489" s="3"/>
    </row>
    <row r="490" spans="1:16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P490" s="3"/>
    </row>
    <row r="491" spans="1:16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P491" s="3"/>
    </row>
    <row r="492" spans="1:16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P492" s="3"/>
    </row>
    <row r="493" spans="1:16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P493" s="3"/>
    </row>
    <row r="494" spans="1:16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P494" s="3"/>
    </row>
    <row r="495" spans="1:16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P495" s="3"/>
    </row>
    <row r="496" spans="1:1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P496" s="3"/>
    </row>
    <row r="497" spans="1:16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P497" s="3"/>
    </row>
    <row r="498" spans="1:16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P498" s="3"/>
    </row>
    <row r="499" spans="1:16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P499" s="3"/>
    </row>
    <row r="500" spans="1:16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P500" s="3"/>
    </row>
    <row r="501" spans="1:16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P501" s="3"/>
    </row>
    <row r="502" spans="1:16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P502" s="3"/>
    </row>
    <row r="503" spans="1:16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P503" s="3"/>
    </row>
    <row r="504" spans="1:16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P504" s="3"/>
    </row>
    <row r="505" spans="1:16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P505" s="3"/>
    </row>
    <row r="506" spans="1:1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P506" s="3"/>
    </row>
    <row r="507" spans="1:16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P507" s="3"/>
    </row>
    <row r="508" spans="1:16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P508" s="3"/>
    </row>
    <row r="509" spans="1:16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P509" s="3"/>
    </row>
    <row r="510" spans="1:16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P510" s="3"/>
    </row>
    <row r="511" spans="1:16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P511" s="3"/>
    </row>
    <row r="512" spans="1:16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P512" s="3"/>
    </row>
    <row r="513" spans="1:16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P513" s="3"/>
    </row>
    <row r="514" spans="1:16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P514" s="3"/>
    </row>
    <row r="515" spans="1:16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P515" s="3"/>
    </row>
    <row r="516" spans="1: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P516" s="3"/>
    </row>
    <row r="517" spans="1:16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P517" s="3"/>
    </row>
    <row r="518" spans="1:16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P518" s="3"/>
    </row>
    <row r="519" spans="1:16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P519" s="3"/>
    </row>
    <row r="520" spans="1:16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P520" s="3"/>
    </row>
    <row r="521" spans="1:16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P521" s="3"/>
    </row>
    <row r="522" spans="1:16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P522" s="3"/>
    </row>
    <row r="523" spans="1:16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P523" s="3"/>
    </row>
    <row r="524" spans="1:16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P524" s="3"/>
    </row>
    <row r="525" spans="1:16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P525" s="3"/>
    </row>
    <row r="526" spans="1:1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P526" s="3"/>
    </row>
    <row r="527" spans="1:16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P527" s="3"/>
    </row>
    <row r="528" spans="1:16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P528" s="3"/>
    </row>
    <row r="529" spans="1:16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P529" s="3"/>
    </row>
    <row r="530" spans="1:16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P530" s="3"/>
    </row>
    <row r="531" spans="1:16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P531" s="3"/>
    </row>
    <row r="532" spans="1:16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P532" s="3"/>
    </row>
    <row r="533" spans="1:16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P533" s="3"/>
    </row>
    <row r="534" spans="1:16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P534" s="3"/>
    </row>
    <row r="535" spans="1:16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P535" s="3"/>
    </row>
    <row r="536" spans="1:1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P536" s="3"/>
    </row>
    <row r="537" spans="1:16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P537" s="3"/>
    </row>
    <row r="538" spans="1:16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P538" s="3"/>
    </row>
    <row r="539" spans="1:16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P539" s="3"/>
    </row>
    <row r="540" spans="1:16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P540" s="3"/>
    </row>
    <row r="541" spans="1:16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P541" s="3"/>
    </row>
    <row r="542" spans="1:16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P542" s="3"/>
    </row>
    <row r="543" spans="1:16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P543" s="3"/>
    </row>
    <row r="544" spans="1:16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P544" s="3"/>
    </row>
    <row r="545" spans="1:16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P545" s="3"/>
    </row>
    <row r="546" spans="1:1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P546" s="3"/>
    </row>
    <row r="547" spans="1:16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P547" s="3"/>
    </row>
    <row r="548" spans="1:16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P548" s="3"/>
    </row>
    <row r="549" spans="1:16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P549" s="3"/>
    </row>
    <row r="550" spans="1:16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P550" s="3"/>
    </row>
    <row r="551" spans="1:16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P551" s="3"/>
    </row>
    <row r="552" spans="1:16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P552" s="3"/>
    </row>
    <row r="553" spans="1:16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P553" s="3"/>
    </row>
    <row r="554" spans="1:16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P554" s="3"/>
    </row>
    <row r="555" spans="1:16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P555" s="3"/>
    </row>
    <row r="556" spans="1:1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P556" s="3"/>
    </row>
    <row r="557" spans="1:16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P557" s="3"/>
    </row>
    <row r="558" spans="1:16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P558" s="3"/>
    </row>
    <row r="559" spans="1:16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P559" s="3"/>
    </row>
    <row r="560" spans="1:16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P560" s="3"/>
    </row>
    <row r="561" spans="1:16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P561" s="3"/>
    </row>
    <row r="562" spans="1:16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P562" s="3"/>
    </row>
    <row r="563" spans="1:16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P563" s="3"/>
    </row>
    <row r="564" spans="1:16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P564" s="3"/>
    </row>
    <row r="565" spans="1:16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P565" s="3"/>
    </row>
    <row r="566" spans="1:1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P566" s="3"/>
    </row>
    <row r="567" spans="1:16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P567" s="3"/>
    </row>
    <row r="568" spans="1:16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P568" s="3"/>
    </row>
    <row r="569" spans="1:16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P569" s="3"/>
    </row>
    <row r="570" spans="1:16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P570" s="3"/>
    </row>
    <row r="571" spans="1:16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P571" s="3"/>
    </row>
    <row r="572" spans="1:16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P572" s="3"/>
    </row>
    <row r="573" spans="1:16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P573" s="3"/>
    </row>
    <row r="574" spans="1:16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P574" s="3"/>
    </row>
    <row r="575" spans="1:16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P575" s="3"/>
    </row>
    <row r="576" spans="1:1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P576" s="3"/>
    </row>
    <row r="577" spans="1:16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P577" s="3"/>
    </row>
    <row r="578" spans="1:16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P578" s="3"/>
    </row>
    <row r="579" spans="1:16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P579" s="3"/>
    </row>
    <row r="580" spans="1:16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P580" s="3"/>
    </row>
    <row r="581" spans="1:16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P581" s="3"/>
    </row>
    <row r="582" spans="1:16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P582" s="3"/>
    </row>
    <row r="583" spans="1:16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P583" s="3"/>
    </row>
    <row r="584" spans="1:16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P584" s="3"/>
    </row>
    <row r="585" spans="1:16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P585" s="3"/>
    </row>
    <row r="586" spans="1:1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P586" s="3"/>
    </row>
    <row r="587" spans="1:16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P587" s="3"/>
    </row>
    <row r="588" spans="1:16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P588" s="3"/>
    </row>
    <row r="589" spans="1:16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P589" s="3"/>
    </row>
    <row r="590" spans="1:16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P590" s="3"/>
    </row>
    <row r="591" spans="1:16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P591" s="3"/>
    </row>
    <row r="592" spans="1:16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P592" s="3"/>
    </row>
    <row r="593" spans="1:16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P593" s="3"/>
    </row>
    <row r="594" spans="1:16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P594" s="3"/>
    </row>
    <row r="595" spans="1:16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P595" s="3"/>
    </row>
    <row r="596" spans="1:1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P596" s="3"/>
    </row>
    <row r="597" spans="1:16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P597" s="3"/>
    </row>
    <row r="598" spans="1:16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P598" s="3"/>
    </row>
    <row r="599" spans="1:16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P599" s="3"/>
    </row>
    <row r="600" spans="1:16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P600" s="3"/>
    </row>
    <row r="601" spans="1:16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P601" s="3"/>
    </row>
    <row r="602" spans="1:16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P602" s="3"/>
    </row>
    <row r="603" spans="1:16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P603" s="3"/>
    </row>
    <row r="604" spans="1:16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P604" s="3"/>
    </row>
    <row r="605" spans="1:16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P605" s="3"/>
    </row>
    <row r="606" spans="1:1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P606" s="3"/>
    </row>
    <row r="607" spans="1:16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P607" s="3"/>
    </row>
    <row r="608" spans="1:16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P608" s="3"/>
    </row>
    <row r="609" spans="1:16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P609" s="3"/>
    </row>
    <row r="610" spans="1:16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P610" s="3"/>
    </row>
    <row r="611" spans="1:16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P611" s="3"/>
    </row>
    <row r="612" spans="1:16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P612" s="3"/>
    </row>
    <row r="613" spans="1:16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P613" s="3"/>
    </row>
    <row r="614" spans="1:16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P614" s="3"/>
    </row>
    <row r="615" spans="1:16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P615" s="3"/>
    </row>
    <row r="616" spans="1: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P616" s="3"/>
    </row>
    <row r="617" spans="1:16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P617" s="3"/>
    </row>
    <row r="618" spans="1:16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P618" s="3"/>
    </row>
    <row r="619" spans="1:16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P619" s="3"/>
    </row>
    <row r="620" spans="1:16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P620" s="3"/>
    </row>
    <row r="621" spans="1:16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P621" s="3"/>
    </row>
    <row r="622" spans="1:16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P622" s="3"/>
    </row>
    <row r="623" spans="1:16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P623" s="3"/>
    </row>
    <row r="624" spans="1:16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P624" s="3"/>
    </row>
    <row r="625" spans="1:16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P625" s="3"/>
    </row>
    <row r="626" spans="1:1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P626" s="3"/>
    </row>
    <row r="627" spans="1:16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P627" s="3"/>
    </row>
    <row r="628" spans="1:16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P628" s="3"/>
    </row>
    <row r="629" spans="1:16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P629" s="3"/>
    </row>
    <row r="630" spans="1:16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P630" s="3"/>
    </row>
    <row r="631" spans="1:16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P631" s="3"/>
    </row>
    <row r="632" spans="1:16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P632" s="3"/>
    </row>
    <row r="633" spans="1:16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P633" s="3"/>
    </row>
    <row r="634" spans="1:16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P634" s="3"/>
    </row>
    <row r="635" spans="1:16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P635" s="3"/>
    </row>
    <row r="636" spans="1:1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P636" s="3"/>
    </row>
    <row r="637" spans="1:16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P637" s="3"/>
    </row>
    <row r="638" spans="1:16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P638" s="3"/>
    </row>
    <row r="639" spans="1:16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P639" s="3"/>
    </row>
    <row r="640" spans="1:16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P640" s="3"/>
    </row>
    <row r="641" spans="1:16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P641" s="3"/>
    </row>
    <row r="642" spans="1:16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P642" s="3"/>
    </row>
    <row r="643" spans="1:16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P643" s="3"/>
    </row>
    <row r="644" spans="1:16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P644" s="3"/>
    </row>
    <row r="645" spans="1:16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P645" s="3"/>
    </row>
    <row r="646" spans="1:1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P646" s="3"/>
    </row>
    <row r="647" spans="1:16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P647" s="3"/>
    </row>
    <row r="648" spans="1:16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P648" s="3"/>
    </row>
    <row r="649" spans="1:16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P649" s="3"/>
    </row>
    <row r="650" spans="1:16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P650" s="3"/>
    </row>
    <row r="651" spans="1:16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P651" s="3"/>
    </row>
    <row r="652" spans="1:16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P652" s="3"/>
    </row>
    <row r="653" spans="1:16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P653" s="3"/>
    </row>
    <row r="654" spans="1:16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P654" s="3"/>
    </row>
    <row r="655" spans="1:16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P655" s="3"/>
    </row>
    <row r="656" spans="1:1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P656" s="3"/>
    </row>
    <row r="657" spans="1:16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P657" s="3"/>
    </row>
    <row r="658" spans="1:16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P658" s="3"/>
    </row>
    <row r="659" spans="1:16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P659" s="3"/>
    </row>
    <row r="660" spans="1:16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P660" s="3"/>
    </row>
    <row r="661" spans="1:16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P661" s="3"/>
    </row>
    <row r="662" spans="1:16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P662" s="3"/>
    </row>
    <row r="663" spans="1:16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P663" s="3"/>
    </row>
    <row r="664" spans="1:16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P664" s="3"/>
    </row>
    <row r="665" spans="1:16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P665" s="3"/>
    </row>
    <row r="666" spans="1:1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P666" s="3"/>
    </row>
    <row r="667" spans="1:16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P667" s="3"/>
    </row>
    <row r="668" spans="1:16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P668" s="3"/>
    </row>
    <row r="669" spans="1:16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P669" s="3"/>
    </row>
    <row r="670" spans="1:16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P670" s="3"/>
    </row>
    <row r="671" spans="1:16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P671" s="3"/>
    </row>
    <row r="672" spans="1:16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P672" s="3"/>
    </row>
    <row r="673" spans="1:16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P673" s="3"/>
    </row>
    <row r="674" spans="1:16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P674" s="3"/>
    </row>
    <row r="675" spans="1:16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P675" s="3"/>
    </row>
    <row r="676" spans="1:1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P676" s="3"/>
    </row>
    <row r="677" spans="1:16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P677" s="3"/>
    </row>
    <row r="678" spans="1:16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P678" s="3"/>
    </row>
    <row r="679" spans="1:16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P679" s="3"/>
    </row>
    <row r="680" spans="1:16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P680" s="3"/>
    </row>
    <row r="681" spans="1:16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P681" s="3"/>
    </row>
    <row r="682" spans="1:16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P682" s="3"/>
    </row>
    <row r="683" spans="1:16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P683" s="3"/>
    </row>
    <row r="684" spans="1:16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P684" s="3"/>
    </row>
    <row r="685" spans="1:16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P685" s="3"/>
    </row>
    <row r="686" spans="1:1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P686" s="3"/>
    </row>
    <row r="687" spans="1:16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P687" s="3"/>
    </row>
    <row r="688" spans="1:16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P688" s="3"/>
    </row>
    <row r="689" spans="1:16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P689" s="3"/>
    </row>
    <row r="690" spans="1:16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P690" s="3"/>
    </row>
    <row r="691" spans="1:16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P691" s="3"/>
    </row>
    <row r="692" spans="1:16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P692" s="3"/>
    </row>
    <row r="693" spans="1:16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P693" s="3"/>
    </row>
    <row r="694" spans="1:16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P694" s="3"/>
    </row>
    <row r="695" spans="1:16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P695" s="3"/>
    </row>
    <row r="696" spans="1:1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P696" s="3"/>
    </row>
    <row r="697" spans="1:16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P697" s="3"/>
    </row>
    <row r="698" spans="1:16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P698" s="3"/>
    </row>
    <row r="699" spans="1:16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P699" s="3"/>
    </row>
    <row r="700" spans="1:16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P700" s="3"/>
    </row>
    <row r="701" spans="1:16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P701" s="3"/>
    </row>
    <row r="702" spans="1:16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P702" s="3"/>
    </row>
    <row r="703" spans="1:16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P703" s="3"/>
    </row>
    <row r="704" spans="1:16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P704" s="3"/>
    </row>
    <row r="705" spans="1:16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P705" s="3"/>
    </row>
    <row r="706" spans="1:1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P706" s="3"/>
    </row>
    <row r="707" spans="1:16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P707" s="3"/>
    </row>
    <row r="708" spans="1:16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P708" s="3"/>
    </row>
    <row r="709" spans="1:16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P709" s="3"/>
    </row>
    <row r="710" spans="1:16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P710" s="3"/>
    </row>
    <row r="711" spans="1:16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P711" s="3"/>
    </row>
    <row r="712" spans="1:16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P712" s="3"/>
    </row>
    <row r="713" spans="1:16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P713" s="3"/>
    </row>
    <row r="714" spans="1:16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P714" s="3"/>
    </row>
    <row r="715" spans="1:16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P715" s="3"/>
    </row>
    <row r="716" spans="1: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P716" s="3"/>
    </row>
    <row r="717" spans="1:16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P717" s="3"/>
    </row>
    <row r="718" spans="1:16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P718" s="3"/>
    </row>
    <row r="719" spans="1:16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P719" s="3"/>
    </row>
    <row r="720" spans="1:16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P720" s="3"/>
    </row>
    <row r="721" spans="1:16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P721" s="3"/>
    </row>
    <row r="722" spans="1:16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P722" s="3"/>
    </row>
    <row r="723" spans="1:16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P723" s="3"/>
    </row>
    <row r="724" spans="1:16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P724" s="3"/>
    </row>
    <row r="725" spans="1:16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P725" s="3"/>
    </row>
    <row r="726" spans="1:1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P726" s="3"/>
    </row>
    <row r="727" spans="1:16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P727" s="3"/>
    </row>
    <row r="728" spans="1:16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P728" s="3"/>
    </row>
    <row r="729" spans="1:16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P729" s="3"/>
    </row>
    <row r="730" spans="1:16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P730" s="3"/>
    </row>
    <row r="731" spans="1:16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P731" s="3"/>
    </row>
    <row r="732" spans="1:16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P732" s="3"/>
    </row>
    <row r="733" spans="1:16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P733" s="3"/>
    </row>
    <row r="734" spans="1:16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P734" s="3"/>
    </row>
    <row r="735" spans="1:16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P735" s="3"/>
    </row>
    <row r="736" spans="1:1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P736" s="3"/>
    </row>
    <row r="737" spans="1:16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P737" s="3"/>
    </row>
    <row r="738" spans="1:16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P738" s="3"/>
    </row>
    <row r="739" spans="1:16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P739" s="3"/>
    </row>
    <row r="740" spans="1:16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P740" s="3"/>
    </row>
    <row r="741" spans="1:16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P741" s="3"/>
    </row>
    <row r="742" spans="1:16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P742" s="3"/>
    </row>
    <row r="743" spans="1:16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P743" s="3"/>
    </row>
    <row r="744" spans="1:16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P744" s="3"/>
    </row>
    <row r="745" spans="1:16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P745" s="3"/>
    </row>
    <row r="746" spans="1:1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P746" s="3"/>
    </row>
    <row r="747" spans="1:16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P747" s="3"/>
    </row>
    <row r="748" spans="1:16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P748" s="3"/>
    </row>
    <row r="749" spans="1:16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P749" s="3"/>
    </row>
    <row r="750" spans="1:16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P750" s="3"/>
    </row>
    <row r="751" spans="1:16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P751" s="3"/>
    </row>
    <row r="752" spans="1:16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P752" s="3"/>
    </row>
    <row r="753" spans="1:16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P753" s="3"/>
    </row>
    <row r="754" spans="1:16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P754" s="3"/>
    </row>
    <row r="755" spans="1:16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P755" s="3"/>
    </row>
    <row r="756" spans="1:1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P756" s="3"/>
    </row>
    <row r="757" spans="1:16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P757" s="3"/>
    </row>
    <row r="758" spans="1:16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P758" s="3"/>
    </row>
    <row r="759" spans="1:16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P759" s="3"/>
    </row>
    <row r="760" spans="1:16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P760" s="3"/>
    </row>
    <row r="761" spans="1:16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P761" s="3"/>
    </row>
    <row r="762" spans="1:16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P762" s="3"/>
    </row>
    <row r="763" spans="1:16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P763" s="3"/>
    </row>
    <row r="764" spans="1:16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P764" s="3"/>
    </row>
    <row r="765" spans="1:16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P765" s="3"/>
    </row>
    <row r="766" spans="1:1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P766" s="3"/>
    </row>
    <row r="767" spans="1:16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P767" s="3"/>
    </row>
    <row r="768" spans="1:16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P768" s="3"/>
    </row>
    <row r="769" spans="1:16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P769" s="3"/>
    </row>
    <row r="770" spans="1:16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P770" s="3"/>
    </row>
    <row r="771" spans="1:16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P771" s="3"/>
    </row>
    <row r="772" spans="1:16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P772" s="3"/>
    </row>
    <row r="773" spans="1:16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P773" s="3"/>
    </row>
    <row r="774" spans="1:16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P774" s="3"/>
    </row>
    <row r="775" spans="1:16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P775" s="3"/>
    </row>
    <row r="776" spans="1:1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P776" s="3"/>
    </row>
    <row r="777" spans="1:16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P777" s="3"/>
    </row>
    <row r="778" spans="1:16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P778" s="3"/>
    </row>
    <row r="779" spans="1:16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P779" s="3"/>
    </row>
    <row r="780" spans="1:16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P780" s="3"/>
    </row>
    <row r="781" spans="1:16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P781" s="3"/>
    </row>
    <row r="782" spans="1:16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P782" s="3"/>
    </row>
    <row r="783" spans="1:16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P783" s="3"/>
    </row>
    <row r="784" spans="1:16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P784" s="3"/>
    </row>
    <row r="785" spans="1:16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P785" s="3"/>
    </row>
    <row r="786" spans="1:1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P786" s="3"/>
    </row>
    <row r="787" spans="1:16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P787" s="3"/>
    </row>
    <row r="788" spans="1:16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P788" s="3"/>
    </row>
    <row r="789" spans="1:16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P789" s="3"/>
    </row>
    <row r="790" spans="1:16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P790" s="3"/>
    </row>
    <row r="791" spans="1:16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P791" s="3"/>
    </row>
    <row r="792" spans="1:16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P792" s="3"/>
    </row>
    <row r="793" spans="1:16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P793" s="3"/>
    </row>
    <row r="794" spans="1:16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P794" s="3"/>
    </row>
    <row r="795" spans="1:16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P795" s="3"/>
    </row>
    <row r="796" spans="1:1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P796" s="3"/>
    </row>
    <row r="797" spans="1:16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P797" s="3"/>
    </row>
    <row r="798" spans="1:16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P798" s="3"/>
    </row>
    <row r="799" spans="1:16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P799" s="3"/>
    </row>
    <row r="800" spans="1:16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P800" s="3"/>
    </row>
    <row r="801" spans="1:16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P801" s="3"/>
    </row>
    <row r="802" spans="1:16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P802" s="3"/>
    </row>
    <row r="803" spans="1:16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P803" s="3"/>
    </row>
    <row r="804" spans="1:16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P804" s="3"/>
    </row>
    <row r="805" spans="1:16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P805" s="3"/>
    </row>
    <row r="806" spans="1:1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P806" s="3"/>
    </row>
    <row r="807" spans="1:16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P807" s="3"/>
    </row>
    <row r="808" spans="1:16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P808" s="3"/>
    </row>
    <row r="809" spans="1:16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P809" s="3"/>
    </row>
    <row r="810" spans="1:16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P810" s="3"/>
    </row>
    <row r="811" spans="1:16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P811" s="3"/>
    </row>
    <row r="812" spans="1:16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P812" s="3"/>
    </row>
    <row r="813" spans="1:16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P813" s="3"/>
    </row>
    <row r="814" spans="1:16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P814" s="3"/>
    </row>
    <row r="815" spans="1:16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P815" s="3"/>
    </row>
    <row r="816" spans="1: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P816" s="3"/>
    </row>
    <row r="817" spans="1:16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P817" s="3"/>
    </row>
    <row r="818" spans="1:16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P818" s="3"/>
    </row>
    <row r="819" spans="1:16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P819" s="3"/>
    </row>
    <row r="820" spans="1:16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P820" s="3"/>
    </row>
    <row r="821" spans="1:16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P821" s="3"/>
    </row>
    <row r="822" spans="1:16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P822" s="3"/>
    </row>
    <row r="823" spans="1:16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P823" s="3"/>
    </row>
    <row r="824" spans="1:16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P824" s="3"/>
    </row>
    <row r="825" spans="1:16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P825" s="3"/>
    </row>
    <row r="826" spans="1:1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P826" s="3"/>
    </row>
    <row r="827" spans="1:16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P827" s="3"/>
    </row>
    <row r="828" spans="1:16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P828" s="3"/>
    </row>
    <row r="829" spans="1:16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P829" s="3"/>
    </row>
    <row r="830" spans="1:16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P830" s="3"/>
    </row>
    <row r="831" spans="1:16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P831" s="3"/>
    </row>
    <row r="832" spans="1:16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P832" s="3"/>
    </row>
    <row r="833" spans="1:16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P833" s="3"/>
    </row>
    <row r="834" spans="1:16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P834" s="3"/>
    </row>
    <row r="835" spans="1:16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P835" s="3"/>
    </row>
    <row r="836" spans="1:1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P836" s="3"/>
    </row>
    <row r="837" spans="1:16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P837" s="3"/>
    </row>
    <row r="838" spans="1:16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P838" s="3"/>
    </row>
    <row r="839" spans="1:16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P839" s="3"/>
    </row>
    <row r="840" spans="1:16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P840" s="3"/>
    </row>
    <row r="841" spans="1:16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P841" s="3"/>
    </row>
    <row r="842" spans="1:16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P842" s="3"/>
    </row>
    <row r="843" spans="1:16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P843" s="3"/>
    </row>
    <row r="844" spans="1:16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P844" s="3"/>
    </row>
    <row r="845" spans="1:16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P845" s="3"/>
    </row>
    <row r="846" spans="1:1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P846" s="3"/>
    </row>
    <row r="847" spans="1:16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P847" s="3"/>
    </row>
    <row r="848" spans="1:16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P848" s="3"/>
    </row>
    <row r="849" spans="1:16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P849" s="3"/>
    </row>
    <row r="850" spans="1:16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P850" s="3"/>
    </row>
    <row r="851" spans="1:16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P851" s="3"/>
    </row>
    <row r="852" spans="1:16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P852" s="3"/>
    </row>
    <row r="853" spans="1:16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P853" s="3"/>
    </row>
    <row r="854" spans="1:16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P854" s="3"/>
    </row>
    <row r="855" spans="1:16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P855" s="3"/>
    </row>
    <row r="856" spans="1:1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P856" s="3"/>
    </row>
    <row r="857" spans="1:16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P857" s="3"/>
    </row>
    <row r="858" spans="1:16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P858" s="3"/>
    </row>
    <row r="859" spans="1:16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P859" s="3"/>
    </row>
    <row r="860" spans="1:16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P860" s="3"/>
    </row>
    <row r="861" spans="1:16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P861" s="3"/>
    </row>
    <row r="862" spans="1:16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P862" s="3"/>
    </row>
    <row r="863" spans="1:16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P863" s="3"/>
    </row>
    <row r="864" spans="1:16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P864" s="3"/>
    </row>
    <row r="865" spans="1:16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P865" s="3"/>
    </row>
    <row r="866" spans="1:1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P866" s="3"/>
    </row>
    <row r="867" spans="1:16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P867" s="3"/>
    </row>
    <row r="868" spans="1:16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P868" s="3"/>
    </row>
    <row r="869" spans="1:16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P869" s="3"/>
    </row>
    <row r="870" spans="1:16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P870" s="3"/>
    </row>
    <row r="871" spans="1:16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P871" s="3"/>
    </row>
    <row r="872" spans="1:16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P872" s="3"/>
    </row>
    <row r="873" spans="1:16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P873" s="3"/>
    </row>
    <row r="874" spans="1:16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P874" s="3"/>
    </row>
    <row r="875" spans="1:16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P875" s="3"/>
    </row>
    <row r="876" spans="1:1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P876" s="3"/>
    </row>
    <row r="877" spans="1:16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P877" s="3"/>
    </row>
    <row r="878" spans="1:16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P878" s="3"/>
    </row>
    <row r="879" spans="1:16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P879" s="3"/>
    </row>
    <row r="880" spans="1:16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P880" s="3"/>
    </row>
    <row r="881" spans="1:16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P881" s="3"/>
    </row>
    <row r="882" spans="1:16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P882" s="3"/>
    </row>
    <row r="883" spans="1:16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P883" s="3"/>
    </row>
    <row r="884" spans="1:16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P884" s="3"/>
    </row>
    <row r="885" spans="1:16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P885" s="3"/>
    </row>
    <row r="886" spans="1:1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P886" s="3"/>
    </row>
    <row r="887" spans="1:16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P887" s="3"/>
    </row>
    <row r="888" spans="1:16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P888" s="3"/>
    </row>
    <row r="889" spans="1:16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P889" s="3"/>
    </row>
    <row r="890" spans="1:16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P890" s="3"/>
    </row>
    <row r="891" spans="1:16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P891" s="3"/>
    </row>
    <row r="892" spans="1:16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P892" s="3"/>
    </row>
    <row r="893" spans="1:16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P893" s="3"/>
    </row>
    <row r="894" spans="1:16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P894" s="3"/>
    </row>
    <row r="895" spans="1:16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P895" s="3"/>
    </row>
    <row r="896" spans="1:1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P896" s="3"/>
    </row>
    <row r="897" spans="1:16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P897" s="3"/>
    </row>
    <row r="898" spans="1:16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P898" s="3"/>
    </row>
    <row r="899" spans="1:16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P899" s="3"/>
    </row>
    <row r="900" spans="1:16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P900" s="3"/>
    </row>
    <row r="901" spans="1:16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P901" s="3"/>
    </row>
    <row r="902" spans="1:16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P902" s="3"/>
    </row>
    <row r="903" spans="1:16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P903" s="3"/>
    </row>
    <row r="904" spans="1:16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P904" s="3"/>
    </row>
    <row r="905" spans="1:16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P905" s="3"/>
    </row>
    <row r="906" spans="1:1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P906" s="3"/>
    </row>
    <row r="907" spans="1:16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P907" s="3"/>
    </row>
    <row r="908" spans="1:16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P908" s="3"/>
    </row>
    <row r="909" spans="1:16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P909" s="3"/>
    </row>
    <row r="910" spans="1:16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P910" s="3"/>
    </row>
    <row r="911" spans="1:16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P911" s="3"/>
    </row>
    <row r="912" spans="1:16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P912" s="3"/>
    </row>
    <row r="913" spans="1:16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P913" s="3"/>
    </row>
    <row r="914" spans="1:16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P914" s="3"/>
    </row>
    <row r="915" spans="1:16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P915" s="3"/>
    </row>
    <row r="916" spans="1: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P916" s="3"/>
    </row>
    <row r="917" spans="1:16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P917" s="3"/>
    </row>
    <row r="918" spans="1:16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P918" s="3"/>
    </row>
    <row r="919" spans="1:16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P919" s="3"/>
    </row>
    <row r="920" spans="1:16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P920" s="3"/>
    </row>
    <row r="921" spans="1:16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P921" s="3"/>
    </row>
    <row r="922" spans="1:16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P922" s="3"/>
    </row>
    <row r="923" spans="1:16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P923" s="3"/>
    </row>
    <row r="924" spans="1:16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P924" s="3"/>
    </row>
    <row r="925" spans="1:16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P925" s="3"/>
    </row>
    <row r="926" spans="1:1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P926" s="3"/>
    </row>
    <row r="927" spans="1:16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P927" s="3"/>
    </row>
    <row r="928" spans="1:16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P928" s="3"/>
    </row>
    <row r="929" spans="1:16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P929" s="3"/>
    </row>
    <row r="930" spans="1:16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P930" s="3"/>
    </row>
    <row r="931" spans="1:16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P931" s="3"/>
    </row>
    <row r="932" spans="1:16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P932" s="3"/>
    </row>
    <row r="933" spans="1:16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P933" s="3"/>
    </row>
    <row r="934" spans="1:16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P934" s="3"/>
    </row>
    <row r="935" spans="1:16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P935" s="3"/>
    </row>
    <row r="936" spans="1:1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P936" s="3"/>
    </row>
    <row r="937" spans="1:16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P937" s="3"/>
    </row>
    <row r="938" spans="1:16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P938" s="3"/>
    </row>
    <row r="939" spans="1:16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P939" s="3"/>
    </row>
    <row r="940" spans="1:16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P940" s="3"/>
    </row>
    <row r="941" spans="1:16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P941" s="3"/>
    </row>
    <row r="942" spans="1:16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P942" s="3"/>
    </row>
    <row r="943" spans="1:16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P943" s="3"/>
    </row>
    <row r="944" spans="1:16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P944" s="3"/>
    </row>
    <row r="945" spans="1:16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P945" s="3"/>
    </row>
    <row r="946" spans="1:1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P946" s="3"/>
    </row>
    <row r="947" spans="1:16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P947" s="3"/>
    </row>
    <row r="948" spans="1:16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P948" s="3"/>
    </row>
    <row r="949" spans="1:16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P949" s="3"/>
    </row>
    <row r="950" spans="1:16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P950" s="3"/>
    </row>
    <row r="951" spans="1:16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P951" s="3"/>
    </row>
    <row r="952" spans="1:16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P952" s="3"/>
    </row>
    <row r="953" spans="1:16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P953" s="3"/>
    </row>
    <row r="954" spans="1:16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P954" s="3"/>
    </row>
    <row r="955" spans="1:16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P955" s="3"/>
    </row>
    <row r="956" spans="1:16">
      <c r="P956" s="3"/>
    </row>
    <row r="957" spans="1:16">
      <c r="P957" s="3"/>
    </row>
    <row r="958" spans="1:16">
      <c r="P958" s="3"/>
    </row>
    <row r="959" spans="1:16">
      <c r="P959" s="3"/>
    </row>
    <row r="960" spans="1:16">
      <c r="P960" s="3"/>
    </row>
  </sheetData>
  <mergeCells count="39">
    <mergeCell ref="A1:L1"/>
    <mergeCell ref="A2:L2"/>
    <mergeCell ref="A3:A4"/>
    <mergeCell ref="B3:B4"/>
    <mergeCell ref="C3:C4"/>
    <mergeCell ref="D3:H3"/>
    <mergeCell ref="I3:K3"/>
    <mergeCell ref="A10:J10"/>
    <mergeCell ref="A12:L12"/>
    <mergeCell ref="A13:L13"/>
    <mergeCell ref="L3:L4"/>
    <mergeCell ref="I14:K14"/>
    <mergeCell ref="L14:L15"/>
    <mergeCell ref="A17:J17"/>
    <mergeCell ref="A19:L19"/>
    <mergeCell ref="A14:A15"/>
    <mergeCell ref="B14:B15"/>
    <mergeCell ref="C14:C15"/>
    <mergeCell ref="D14:H14"/>
    <mergeCell ref="L20:L21"/>
    <mergeCell ref="A23:J23"/>
    <mergeCell ref="A25:L25"/>
    <mergeCell ref="A26:A27"/>
    <mergeCell ref="B26:B27"/>
    <mergeCell ref="C26:C27"/>
    <mergeCell ref="D26:H26"/>
    <mergeCell ref="I26:K26"/>
    <mergeCell ref="L26:L27"/>
    <mergeCell ref="A20:A21"/>
    <mergeCell ref="B20:B21"/>
    <mergeCell ref="C20:C21"/>
    <mergeCell ref="D20:H20"/>
    <mergeCell ref="I20:K20"/>
    <mergeCell ref="A40:B40"/>
    <mergeCell ref="E34:E35"/>
    <mergeCell ref="C34:D34"/>
    <mergeCell ref="A31:J31"/>
    <mergeCell ref="A34:A35"/>
    <mergeCell ref="B34:B35"/>
  </mergeCells>
  <pageMargins left="0.25" right="0.25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สถานีบริการน้ำมัน</vt:lpstr>
      <vt:lpstr>ถังขนส่งน้ำมัน</vt:lpstr>
      <vt:lpstr>LPG</vt:lpstr>
      <vt:lpstr>LPG!Print_Area</vt:lpstr>
      <vt:lpstr>สถานีบริการน้ำมัน!Print_Area</vt:lpstr>
      <vt:lpstr>สถานีบริการน้ำมัน!Print_Titles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สำนักงานพลังงานจังหวัดนราธิวาส</cp:lastModifiedBy>
  <cp:lastPrinted>2025-11-25T07:43:39Z</cp:lastPrinted>
  <dcterms:created xsi:type="dcterms:W3CDTF">2024-11-29T07:15:25Z</dcterms:created>
  <dcterms:modified xsi:type="dcterms:W3CDTF">2026-03-11T03:03:46Z</dcterms:modified>
</cp:coreProperties>
</file>