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D1A93FCF-F390-4D44-9312-F96E178587B4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4" i="1" l="1"/>
  <c r="H13" i="1"/>
  <c r="H12" i="1"/>
  <c r="H11" i="1"/>
  <c r="H10" i="1"/>
  <c r="H9" i="1"/>
  <c r="H8" i="1"/>
  <c r="H7" i="1"/>
  <c r="H6" i="1"/>
  <c r="H5" i="1"/>
  <c r="H4" i="1"/>
  <c r="H3" i="1"/>
  <c r="H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Mr.Robin ThaiSaKonWindows Se7en V5</author>
  </authors>
  <commentList>
    <comment ref="D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เป็นผลรวมของ บ่อดิน บ่อซีเมนต์และบ่อพลาสติก</t>
        </r>
      </text>
    </comment>
  </commentList>
</comments>
</file>

<file path=xl/sharedStrings.xml><?xml version="1.0" encoding="utf-8"?>
<sst xmlns="http://schemas.openxmlformats.org/spreadsheetml/2006/main" count="34" uniqueCount="21">
  <si>
    <t>อำเภอ</t>
  </si>
  <si>
    <t>เมืองสระบุรี</t>
  </si>
  <si>
    <t>แก่งคอย</t>
  </si>
  <si>
    <t>หนองแค</t>
  </si>
  <si>
    <t>วิหารแดง</t>
  </si>
  <si>
    <t>หนองแซง</t>
  </si>
  <si>
    <t>บ้านหมอ</t>
  </si>
  <si>
    <t>ดอนพุด</t>
  </si>
  <si>
    <t>หนองโดน</t>
  </si>
  <si>
    <t>พระพุทธบาท</t>
  </si>
  <si>
    <t>เสาไห้</t>
  </si>
  <si>
    <t>มวกเหล็ก</t>
  </si>
  <si>
    <t>วังม่วง</t>
  </si>
  <si>
    <t>เฉลิมพระเกียรติ</t>
  </si>
  <si>
    <t>ผลผลิตสัตว์น้ำจืด(กก)</t>
  </si>
  <si>
    <t>กระชัง (ไร่)</t>
  </si>
  <si>
    <t>ร่องสวน (ไร่)</t>
  </si>
  <si>
    <t>นา (ไร่)</t>
  </si>
  <si>
    <t>บ่อ (ไร่)</t>
  </si>
  <si>
    <t>ฟาร์ม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</si>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</sst>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7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6"/>
      <color theme="1"/>
      <name val="TH SarabunIT๙"/>
      <family val="2"/>
    </font>
    <font>
      <b/>
      <sz val="14"/>
      <color theme="1"/>
      <name val="TH SarabunPSK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top"/>
    </xf>
    <xf numFmtId="43" fontId="2" fillId="0" borderId="1" xfId="1" applyFont="1" applyBorder="1" applyAlignment="1">
      <alignment horizontal="right"/>
    </xf>
    <xf numFmtId="43" fontId="2" fillId="0" borderId="1" xfId="1" applyFont="1" applyBorder="1" applyAlignment="1">
      <alignment horizontal="right" vertical="top"/>
    </xf>
    <xf numFmtId="43" fontId="2" fillId="0" borderId="1" xfId="1" applyNumberFormat="1" applyFont="1" applyBorder="1" applyAlignment="1">
      <alignment horizontal="right"/>
    </xf>
    <xf numFmtId="43" fontId="2" fillId="0" borderId="1" xfId="1" applyNumberFormat="1" applyFont="1" applyBorder="1" applyAlignment="1">
      <alignment horizontal="right" vertical="top"/>
    </xf>
    <xf numFmtId="167" fontId="2" fillId="0" borderId="1" xfId="1" applyNumberFormat="1" applyFont="1" applyBorder="1" applyAlignment="1">
      <alignment horizontal="right"/>
    </xf>
    <xf numFmtId="167" fontId="2" fillId="0" borderId="1" xfId="1" applyNumberFormat="1" applyFont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workbookViewId="0">
      <selection activeCell="E22" sqref="E22"/>
    </sheetView>
  </sheetViews>
  <sheetFormatPr defaultColWidth="9" defaultRowHeight="20.25" x14ac:dyDescent="0.3"/>
  <cols>
    <col min="1" max="1" width="9" style="1"/>
    <col min="2" max="2" width="13.140625" style="1" customWidth="1"/>
    <col min="3" max="3" width="11" style="1" customWidth="1"/>
    <col min="4" max="7" width="14.140625" style="1" customWidth="1"/>
    <col min="8" max="8" width="22.7109375" style="1" customWidth="1"/>
    <col min="9" max="16384" width="9" style="1"/>
  </cols>
  <sheetData>
    <row r="1" spans="1:8" ht="21" x14ac:dyDescent="0.35">
      <c r="A1" s="3" t="s">
        <v>20</v>
      </c>
      <c r="B1" s="4" t="s">
        <v>0</v>
      </c>
      <c r="C1" s="5" t="s">
        <v>19</v>
      </c>
      <c r="D1" s="5" t="s">
        <v>18</v>
      </c>
      <c r="E1" s="5" t="s">
        <v>17</v>
      </c>
      <c r="F1" s="5" t="s">
        <v>16</v>
      </c>
      <c r="G1" s="5" t="s">
        <v>15</v>
      </c>
      <c r="H1" s="6" t="s">
        <v>14</v>
      </c>
    </row>
    <row r="2" spans="1:8" ht="21" x14ac:dyDescent="0.35">
      <c r="A2" s="3">
        <v>2565</v>
      </c>
      <c r="B2" s="3" t="s">
        <v>1</v>
      </c>
      <c r="C2" s="12">
        <v>99</v>
      </c>
      <c r="D2" s="8">
        <v>104.596</v>
      </c>
      <c r="E2" s="10">
        <v>0</v>
      </c>
      <c r="F2" s="10">
        <v>0.375</v>
      </c>
      <c r="G2" s="10">
        <v>0.14099999999999999</v>
      </c>
      <c r="H2" s="12">
        <f>32.48*1000</f>
        <v>32479.999999999996</v>
      </c>
    </row>
    <row r="3" spans="1:8" ht="21" x14ac:dyDescent="0.35">
      <c r="A3" s="3">
        <v>2565</v>
      </c>
      <c r="B3" s="3" t="s">
        <v>2</v>
      </c>
      <c r="C3" s="12">
        <v>438</v>
      </c>
      <c r="D3" s="8">
        <v>406.61799999999999</v>
      </c>
      <c r="E3" s="10">
        <v>0</v>
      </c>
      <c r="F3" s="10">
        <v>4.375</v>
      </c>
      <c r="G3" s="10">
        <v>1.7949999999999999</v>
      </c>
      <c r="H3" s="12">
        <f>4445.95*1000</f>
        <v>4445950</v>
      </c>
    </row>
    <row r="4" spans="1:8" ht="21" x14ac:dyDescent="0.35">
      <c r="A4" s="3">
        <v>2565</v>
      </c>
      <c r="B4" s="3" t="s">
        <v>3</v>
      </c>
      <c r="C4" s="12">
        <v>259</v>
      </c>
      <c r="D4" s="8">
        <v>1343.2</v>
      </c>
      <c r="E4" s="10">
        <v>0</v>
      </c>
      <c r="F4" s="10">
        <v>33.522500000000001</v>
      </c>
      <c r="G4" s="10">
        <v>0</v>
      </c>
      <c r="H4" s="12">
        <f>1329.37*1000</f>
        <v>1329370</v>
      </c>
    </row>
    <row r="5" spans="1:8" ht="21" x14ac:dyDescent="0.35">
      <c r="A5" s="3">
        <v>2565</v>
      </c>
      <c r="B5" s="3" t="s">
        <v>4</v>
      </c>
      <c r="C5" s="12">
        <v>160</v>
      </c>
      <c r="D5" s="8">
        <v>716.6327</v>
      </c>
      <c r="E5" s="10">
        <v>0</v>
      </c>
      <c r="F5" s="10">
        <v>6.0374999999999996</v>
      </c>
      <c r="G5" s="10">
        <v>0</v>
      </c>
      <c r="H5" s="12">
        <f>491.65*1000</f>
        <v>491650</v>
      </c>
    </row>
    <row r="6" spans="1:8" ht="21" x14ac:dyDescent="0.35">
      <c r="A6" s="3">
        <v>2565</v>
      </c>
      <c r="B6" s="3" t="s">
        <v>5</v>
      </c>
      <c r="C6" s="12">
        <v>110</v>
      </c>
      <c r="D6" s="8">
        <v>67.789299999999997</v>
      </c>
      <c r="E6" s="10">
        <v>0</v>
      </c>
      <c r="F6" s="10">
        <v>1.1000000000000001</v>
      </c>
      <c r="G6" s="10">
        <v>0</v>
      </c>
      <c r="H6" s="12">
        <f>75.83*1000</f>
        <v>75830</v>
      </c>
    </row>
    <row r="7" spans="1:8" ht="21" x14ac:dyDescent="0.35">
      <c r="A7" s="3">
        <v>2565</v>
      </c>
      <c r="B7" s="3" t="s">
        <v>6</v>
      </c>
      <c r="C7" s="12">
        <v>232</v>
      </c>
      <c r="D7" s="8">
        <v>371.34699999999998</v>
      </c>
      <c r="E7" s="10">
        <v>0</v>
      </c>
      <c r="F7" s="10">
        <v>3.13</v>
      </c>
      <c r="G7" s="10">
        <v>0</v>
      </c>
      <c r="H7" s="12">
        <f>220.94*1000</f>
        <v>220940</v>
      </c>
    </row>
    <row r="8" spans="1:8" ht="21" x14ac:dyDescent="0.35">
      <c r="A8" s="3">
        <v>2565</v>
      </c>
      <c r="B8" s="3" t="s">
        <v>7</v>
      </c>
      <c r="C8" s="12">
        <v>111</v>
      </c>
      <c r="D8" s="8">
        <v>155.5804</v>
      </c>
      <c r="E8" s="10">
        <v>0</v>
      </c>
      <c r="F8" s="10">
        <v>4.8899999999999997</v>
      </c>
      <c r="G8" s="10">
        <v>0</v>
      </c>
      <c r="H8" s="12">
        <f>59.89*1000</f>
        <v>59890</v>
      </c>
    </row>
    <row r="9" spans="1:8" ht="21" x14ac:dyDescent="0.35">
      <c r="A9" s="3">
        <v>2565</v>
      </c>
      <c r="B9" s="3" t="s">
        <v>8</v>
      </c>
      <c r="C9" s="12">
        <v>319</v>
      </c>
      <c r="D9" s="8">
        <v>632.65250000000003</v>
      </c>
      <c r="E9" s="10">
        <v>0</v>
      </c>
      <c r="F9" s="10">
        <v>10.07</v>
      </c>
      <c r="G9" s="10">
        <v>0</v>
      </c>
      <c r="H9" s="12">
        <f>1786.6*1000</f>
        <v>1786600</v>
      </c>
    </row>
    <row r="10" spans="1:8" ht="21" x14ac:dyDescent="0.35">
      <c r="A10" s="3">
        <v>2565</v>
      </c>
      <c r="B10" s="3" t="s">
        <v>9</v>
      </c>
      <c r="C10" s="12">
        <v>212</v>
      </c>
      <c r="D10" s="8">
        <v>441.35250000000002</v>
      </c>
      <c r="E10" s="10">
        <v>0</v>
      </c>
      <c r="F10" s="10">
        <v>0</v>
      </c>
      <c r="G10" s="10">
        <v>0</v>
      </c>
      <c r="H10" s="12">
        <f>1733.74*1000</f>
        <v>1733740</v>
      </c>
    </row>
    <row r="11" spans="1:8" ht="21" x14ac:dyDescent="0.35">
      <c r="A11" s="3">
        <v>2565</v>
      </c>
      <c r="B11" s="3" t="s">
        <v>10</v>
      </c>
      <c r="C11" s="12">
        <v>154</v>
      </c>
      <c r="D11" s="8">
        <v>117.1913</v>
      </c>
      <c r="E11" s="10">
        <v>0</v>
      </c>
      <c r="F11" s="10">
        <v>1</v>
      </c>
      <c r="G11" s="10">
        <v>2.2545000000000002</v>
      </c>
      <c r="H11" s="12">
        <f>148.35*1000</f>
        <v>148350</v>
      </c>
    </row>
    <row r="12" spans="1:8" ht="21" x14ac:dyDescent="0.35">
      <c r="A12" s="3">
        <v>2565</v>
      </c>
      <c r="B12" s="3" t="s">
        <v>11</v>
      </c>
      <c r="C12" s="12">
        <v>168</v>
      </c>
      <c r="D12" s="8">
        <v>222.94399999999999</v>
      </c>
      <c r="E12" s="10">
        <v>0</v>
      </c>
      <c r="F12" s="10">
        <v>0</v>
      </c>
      <c r="G12" s="10">
        <v>0</v>
      </c>
      <c r="H12" s="12">
        <f>433.15*1000</f>
        <v>433150</v>
      </c>
    </row>
    <row r="13" spans="1:8" ht="21" x14ac:dyDescent="0.35">
      <c r="A13" s="3">
        <v>2565</v>
      </c>
      <c r="B13" s="3" t="s">
        <v>12</v>
      </c>
      <c r="C13" s="12">
        <v>107</v>
      </c>
      <c r="D13" s="8">
        <v>221.35300000000001</v>
      </c>
      <c r="E13" s="10">
        <v>0</v>
      </c>
      <c r="F13" s="10">
        <v>0</v>
      </c>
      <c r="G13" s="10">
        <v>0</v>
      </c>
      <c r="H13" s="12">
        <f>3953.8*1000</f>
        <v>3953800</v>
      </c>
    </row>
    <row r="14" spans="1:8" ht="21" x14ac:dyDescent="0.35">
      <c r="A14" s="3">
        <v>2565</v>
      </c>
      <c r="B14" s="3" t="s">
        <v>13</v>
      </c>
      <c r="C14" s="12">
        <v>138</v>
      </c>
      <c r="D14" s="8">
        <v>118.96250000000001</v>
      </c>
      <c r="E14" s="10">
        <v>0</v>
      </c>
      <c r="F14" s="10">
        <v>0</v>
      </c>
      <c r="G14" s="10">
        <v>4.6800000000000001E-2</v>
      </c>
      <c r="H14" s="12">
        <f>306.03*1000</f>
        <v>306030</v>
      </c>
    </row>
    <row r="15" spans="1:8" s="2" customFormat="1" ht="21" customHeight="1" x14ac:dyDescent="0.35">
      <c r="A15" s="7">
        <v>2566</v>
      </c>
      <c r="B15" s="3" t="s">
        <v>1</v>
      </c>
      <c r="C15" s="13">
        <v>82</v>
      </c>
      <c r="D15" s="9">
        <v>94.57</v>
      </c>
      <c r="E15" s="11">
        <v>0</v>
      </c>
      <c r="F15" s="11">
        <v>0.375</v>
      </c>
      <c r="G15" s="11">
        <v>0.14099999999999999</v>
      </c>
      <c r="H15" s="13">
        <v>38060</v>
      </c>
    </row>
    <row r="16" spans="1:8" ht="21" x14ac:dyDescent="0.35">
      <c r="A16" s="7">
        <v>2566</v>
      </c>
      <c r="B16" s="3" t="s">
        <v>2</v>
      </c>
      <c r="C16" s="12">
        <v>379</v>
      </c>
      <c r="D16" s="8">
        <v>376.59</v>
      </c>
      <c r="E16" s="10">
        <v>0</v>
      </c>
      <c r="F16" s="10">
        <v>0.38</v>
      </c>
      <c r="G16" s="10">
        <v>1.42</v>
      </c>
      <c r="H16" s="12">
        <v>1951840</v>
      </c>
    </row>
    <row r="17" spans="1:8" ht="21" x14ac:dyDescent="0.35">
      <c r="A17" s="7">
        <v>2566</v>
      </c>
      <c r="B17" s="3" t="s">
        <v>3</v>
      </c>
      <c r="C17" s="12">
        <v>246</v>
      </c>
      <c r="D17" s="8">
        <v>1040.44</v>
      </c>
      <c r="E17" s="10">
        <v>0</v>
      </c>
      <c r="F17" s="10">
        <v>24.56</v>
      </c>
      <c r="G17" s="10">
        <v>0</v>
      </c>
      <c r="H17" s="12">
        <v>1702270</v>
      </c>
    </row>
    <row r="18" spans="1:8" ht="21" x14ac:dyDescent="0.35">
      <c r="A18" s="7">
        <v>2566</v>
      </c>
      <c r="B18" s="3" t="s">
        <v>4</v>
      </c>
      <c r="C18" s="12">
        <v>170</v>
      </c>
      <c r="D18" s="8">
        <v>358.24</v>
      </c>
      <c r="E18" s="10">
        <v>0</v>
      </c>
      <c r="F18" s="10">
        <v>7.47</v>
      </c>
      <c r="G18" s="10">
        <v>0</v>
      </c>
      <c r="H18" s="12">
        <v>191430</v>
      </c>
    </row>
    <row r="19" spans="1:8" ht="21" x14ac:dyDescent="0.35">
      <c r="A19" s="7">
        <v>2566</v>
      </c>
      <c r="B19" s="3" t="s">
        <v>5</v>
      </c>
      <c r="C19" s="12">
        <v>107</v>
      </c>
      <c r="D19" s="8">
        <v>65.540000000000006</v>
      </c>
      <c r="E19" s="10">
        <v>0</v>
      </c>
      <c r="F19" s="10">
        <v>1.1000000000000001</v>
      </c>
      <c r="G19" s="10">
        <v>0</v>
      </c>
      <c r="H19" s="12">
        <v>82020</v>
      </c>
    </row>
    <row r="20" spans="1:8" ht="21" x14ac:dyDescent="0.35">
      <c r="A20" s="7">
        <v>2566</v>
      </c>
      <c r="B20" s="3" t="s">
        <v>6</v>
      </c>
      <c r="C20" s="12">
        <v>225</v>
      </c>
      <c r="D20" s="8">
        <v>348.7</v>
      </c>
      <c r="E20" s="10">
        <v>0</v>
      </c>
      <c r="F20" s="10">
        <v>3</v>
      </c>
      <c r="G20" s="10">
        <v>0</v>
      </c>
      <c r="H20" s="12">
        <v>143850</v>
      </c>
    </row>
    <row r="21" spans="1:8" ht="21" x14ac:dyDescent="0.35">
      <c r="A21" s="7">
        <v>2566</v>
      </c>
      <c r="B21" s="3" t="s">
        <v>7</v>
      </c>
      <c r="C21" s="12">
        <v>119</v>
      </c>
      <c r="D21" s="8">
        <v>162.18</v>
      </c>
      <c r="E21" s="10">
        <v>0</v>
      </c>
      <c r="F21" s="10">
        <v>4.8899999999999997</v>
      </c>
      <c r="G21" s="10">
        <v>0</v>
      </c>
      <c r="H21" s="12">
        <v>72220</v>
      </c>
    </row>
    <row r="22" spans="1:8" ht="21" x14ac:dyDescent="0.35">
      <c r="A22" s="7">
        <v>2566</v>
      </c>
      <c r="B22" s="3" t="s">
        <v>8</v>
      </c>
      <c r="C22" s="12">
        <v>316</v>
      </c>
      <c r="D22" s="8">
        <v>590.86</v>
      </c>
      <c r="E22" s="10">
        <v>0</v>
      </c>
      <c r="F22" s="10">
        <v>10.07</v>
      </c>
      <c r="G22" s="10">
        <v>0</v>
      </c>
      <c r="H22" s="12">
        <v>2990720</v>
      </c>
    </row>
    <row r="23" spans="1:8" ht="21" x14ac:dyDescent="0.35">
      <c r="A23" s="7">
        <v>2566</v>
      </c>
      <c r="B23" s="3" t="s">
        <v>9</v>
      </c>
      <c r="C23" s="12">
        <v>235</v>
      </c>
      <c r="D23" s="8">
        <v>465.47</v>
      </c>
      <c r="E23" s="10">
        <v>0</v>
      </c>
      <c r="F23" s="10">
        <v>0.75</v>
      </c>
      <c r="G23" s="10">
        <v>0</v>
      </c>
      <c r="H23" s="12">
        <v>1580800</v>
      </c>
    </row>
    <row r="24" spans="1:8" ht="21" x14ac:dyDescent="0.35">
      <c r="A24" s="7">
        <v>2566</v>
      </c>
      <c r="B24" s="3" t="s">
        <v>10</v>
      </c>
      <c r="C24" s="12">
        <v>138</v>
      </c>
      <c r="D24" s="8">
        <v>112.24</v>
      </c>
      <c r="E24" s="10">
        <v>0</v>
      </c>
      <c r="F24" s="10">
        <v>1</v>
      </c>
      <c r="G24" s="10">
        <v>1.62</v>
      </c>
      <c r="H24" s="12">
        <v>130260</v>
      </c>
    </row>
    <row r="25" spans="1:8" ht="21" x14ac:dyDescent="0.35">
      <c r="A25" s="7">
        <v>2566</v>
      </c>
      <c r="B25" s="3" t="s">
        <v>11</v>
      </c>
      <c r="C25" s="12">
        <v>165</v>
      </c>
      <c r="D25" s="8">
        <v>222.87</v>
      </c>
      <c r="E25" s="10">
        <v>0</v>
      </c>
      <c r="F25" s="10">
        <v>0</v>
      </c>
      <c r="G25" s="10">
        <v>0</v>
      </c>
      <c r="H25" s="12">
        <v>1141230</v>
      </c>
    </row>
    <row r="26" spans="1:8" ht="21" x14ac:dyDescent="0.35">
      <c r="A26" s="7">
        <v>2566</v>
      </c>
      <c r="B26" s="3" t="s">
        <v>12</v>
      </c>
      <c r="C26" s="12">
        <v>101</v>
      </c>
      <c r="D26" s="8">
        <v>211.83</v>
      </c>
      <c r="E26" s="10">
        <v>0</v>
      </c>
      <c r="F26" s="10">
        <v>0</v>
      </c>
      <c r="G26" s="10">
        <v>0</v>
      </c>
      <c r="H26" s="12">
        <v>3256740</v>
      </c>
    </row>
    <row r="27" spans="1:8" ht="21" x14ac:dyDescent="0.35">
      <c r="A27" s="7">
        <v>2566</v>
      </c>
      <c r="B27" s="3" t="s">
        <v>13</v>
      </c>
      <c r="C27" s="12">
        <v>139</v>
      </c>
      <c r="D27" s="8">
        <v>114.48</v>
      </c>
      <c r="E27" s="10">
        <v>0</v>
      </c>
      <c r="F27" s="10">
        <v>0</v>
      </c>
      <c r="G27" s="10">
        <v>0.05</v>
      </c>
      <c r="H27" s="12">
        <v>221120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cee</dc:creator>
  <cp:lastModifiedBy>NSO19</cp:lastModifiedBy>
  <dcterms:created xsi:type="dcterms:W3CDTF">2023-05-30T09:49:04Z</dcterms:created>
  <dcterms:modified xsi:type="dcterms:W3CDTF">2025-03-04T10:31:01Z</dcterms:modified>
</cp:coreProperties>
</file>