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0115" windowHeight="8025"/>
  </bookViews>
  <sheets>
    <sheet name="รวมรายเดือน" sheetId="1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N18" i="1" l="1"/>
  <c r="M18" i="1"/>
  <c r="L18" i="1"/>
  <c r="K18" i="1"/>
  <c r="J18" i="1"/>
  <c r="I18" i="1"/>
  <c r="H18" i="1"/>
  <c r="G18" i="1"/>
  <c r="F18" i="1"/>
  <c r="E18" i="1"/>
  <c r="D18" i="1"/>
  <c r="C18" i="1"/>
  <c r="B18" i="1"/>
  <c r="N17" i="1"/>
  <c r="M17" i="1"/>
  <c r="L17" i="1"/>
  <c r="K17" i="1"/>
  <c r="J17" i="1"/>
  <c r="I17" i="1"/>
  <c r="H17" i="1"/>
  <c r="G17" i="1"/>
  <c r="F17" i="1"/>
  <c r="E17" i="1"/>
  <c r="D17" i="1"/>
  <c r="C17" i="1"/>
  <c r="B17" i="1"/>
  <c r="M16" i="1"/>
  <c r="L16" i="1"/>
  <c r="K16" i="1"/>
  <c r="J16" i="1"/>
  <c r="I16" i="1"/>
  <c r="H16" i="1"/>
  <c r="G16" i="1"/>
  <c r="F16" i="1"/>
  <c r="E16" i="1"/>
  <c r="D16" i="1"/>
  <c r="C16" i="1"/>
  <c r="B16" i="1"/>
  <c r="N16" i="1" s="1"/>
  <c r="M15" i="1"/>
  <c r="L15" i="1"/>
  <c r="K15" i="1"/>
  <c r="J15" i="1"/>
  <c r="I15" i="1"/>
  <c r="H15" i="1"/>
  <c r="G15" i="1"/>
  <c r="F15" i="1"/>
  <c r="E15" i="1"/>
  <c r="D15" i="1"/>
  <c r="C15" i="1"/>
  <c r="N15" i="1" s="1"/>
  <c r="B15" i="1"/>
  <c r="M14" i="1"/>
  <c r="L14" i="1"/>
  <c r="K14" i="1"/>
  <c r="J14" i="1"/>
  <c r="I14" i="1"/>
  <c r="H14" i="1"/>
  <c r="G14" i="1"/>
  <c r="F14" i="1"/>
  <c r="E14" i="1"/>
  <c r="D14" i="1"/>
  <c r="C14" i="1"/>
  <c r="N14" i="1" s="1"/>
  <c r="B14" i="1"/>
  <c r="M13" i="1"/>
  <c r="L13" i="1"/>
  <c r="K13" i="1"/>
  <c r="J13" i="1"/>
  <c r="I13" i="1"/>
  <c r="H13" i="1"/>
  <c r="G13" i="1"/>
  <c r="F13" i="1"/>
  <c r="N13" i="1" s="1"/>
  <c r="E13" i="1"/>
  <c r="D13" i="1"/>
  <c r="C13" i="1"/>
  <c r="B13" i="1"/>
  <c r="M12" i="1"/>
  <c r="L12" i="1"/>
  <c r="K12" i="1"/>
  <c r="J12" i="1"/>
  <c r="I12" i="1"/>
  <c r="H12" i="1"/>
  <c r="G12" i="1"/>
  <c r="F12" i="1"/>
  <c r="E12" i="1"/>
  <c r="D12" i="1"/>
  <c r="C12" i="1"/>
  <c r="B12" i="1"/>
  <c r="N1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M10" i="1"/>
  <c r="L10" i="1"/>
  <c r="K10" i="1"/>
  <c r="J10" i="1"/>
  <c r="I10" i="1"/>
  <c r="H10" i="1"/>
  <c r="G10" i="1"/>
  <c r="F10" i="1"/>
  <c r="E10" i="1"/>
  <c r="D10" i="1"/>
  <c r="C10" i="1"/>
  <c r="B10" i="1"/>
  <c r="N10" i="1" s="1"/>
  <c r="M9" i="1"/>
  <c r="L9" i="1"/>
  <c r="K9" i="1"/>
  <c r="J9" i="1"/>
  <c r="I9" i="1"/>
  <c r="H9" i="1"/>
  <c r="G9" i="1"/>
  <c r="F9" i="1"/>
  <c r="E9" i="1"/>
  <c r="D9" i="1"/>
  <c r="C9" i="1"/>
  <c r="B9" i="1"/>
  <c r="N9" i="1" s="1"/>
  <c r="M8" i="1"/>
  <c r="L8" i="1"/>
  <c r="K8" i="1"/>
  <c r="J8" i="1"/>
  <c r="I8" i="1"/>
  <c r="H8" i="1"/>
  <c r="G8" i="1"/>
  <c r="F8" i="1"/>
  <c r="E8" i="1"/>
  <c r="D8" i="1"/>
  <c r="C8" i="1"/>
  <c r="B8" i="1"/>
  <c r="N8" i="1" s="1"/>
  <c r="M7" i="1"/>
  <c r="M19" i="1" s="1"/>
  <c r="L7" i="1"/>
  <c r="L19" i="1" s="1"/>
  <c r="K7" i="1"/>
  <c r="K19" i="1" s="1"/>
  <c r="J7" i="1"/>
  <c r="J19" i="1" s="1"/>
  <c r="I7" i="1"/>
  <c r="I19" i="1" s="1"/>
  <c r="H7" i="1"/>
  <c r="H19" i="1" s="1"/>
  <c r="G7" i="1"/>
  <c r="G19" i="1" s="1"/>
  <c r="F7" i="1"/>
  <c r="F19" i="1" s="1"/>
  <c r="E7" i="1"/>
  <c r="E19" i="1" s="1"/>
  <c r="D7" i="1"/>
  <c r="D19" i="1" s="1"/>
  <c r="C7" i="1"/>
  <c r="C19" i="1" s="1"/>
  <c r="B7" i="1"/>
  <c r="B19" i="1" s="1"/>
  <c r="M20" i="1" l="1"/>
  <c r="N7" i="1"/>
  <c r="N19" i="1" s="1"/>
</calcChain>
</file>

<file path=xl/sharedStrings.xml><?xml version="1.0" encoding="utf-8"?>
<sst xmlns="http://schemas.openxmlformats.org/spreadsheetml/2006/main" count="40" uniqueCount="40">
  <si>
    <t xml:space="preserve">
  </t>
  </si>
  <si>
    <t xml:space="preserve"> สถานีอุตุนิยมวิทยานครพนม </t>
  </si>
  <si>
    <r>
      <t>โทร.042-513002 โทรสาร 042-515543 042-515543</t>
    </r>
    <r>
      <rPr>
        <sz val="14"/>
        <rFont val="TH SarabunPSK"/>
        <family val="2"/>
      </rPr>
      <t xml:space="preserve"> </t>
    </r>
    <r>
      <rPr>
        <u/>
        <sz val="14"/>
        <color indexed="12"/>
        <rFont val="TH SarabunPSK"/>
        <family val="2"/>
      </rPr>
      <t>http://www.tmd.go.th</t>
    </r>
    <r>
      <rPr>
        <sz val="14"/>
        <color indexed="12"/>
        <rFont val="TH SarabunPSK"/>
        <family val="2"/>
      </rPr>
      <t xml:space="preserve">  </t>
    </r>
    <r>
      <rPr>
        <sz val="14"/>
        <rFont val="TH SarabunPSK"/>
        <family val="2"/>
      </rPr>
      <t xml:space="preserve"> </t>
    </r>
    <r>
      <rPr>
        <u/>
        <sz val="14"/>
        <color indexed="12"/>
        <rFont val="TH SarabunPSK"/>
        <family val="2"/>
      </rPr>
      <t>e-mail: 48357@metnet.tmd.go.th</t>
    </r>
  </si>
  <si>
    <t xml:space="preserve">            ตารางแสดงปริมาณฝนรวมของจังหวัดนครพนม(มิลลิเมตร)  ปี  2565        </t>
  </si>
  <si>
    <t xml:space="preserve">         อำเภอ เดือน</t>
  </si>
  <si>
    <t>เมือง</t>
  </si>
  <si>
    <t>ธาตุ</t>
  </si>
  <si>
    <t>ท่า</t>
  </si>
  <si>
    <t>เรณู</t>
  </si>
  <si>
    <t>ศรีสง</t>
  </si>
  <si>
    <t>บ้าน</t>
  </si>
  <si>
    <t>นาแก</t>
  </si>
  <si>
    <t>นาทม</t>
  </si>
  <si>
    <t>วังยาง</t>
  </si>
  <si>
    <t>นาหว้า</t>
  </si>
  <si>
    <t>โพน</t>
  </si>
  <si>
    <t>ปลา</t>
  </si>
  <si>
    <t>เฉลี่ย</t>
  </si>
  <si>
    <t>พนม</t>
  </si>
  <si>
    <t>อุเทน</t>
  </si>
  <si>
    <t>นคร</t>
  </si>
  <si>
    <t>คราม</t>
  </si>
  <si>
    <t>แพง</t>
  </si>
  <si>
    <t>สวรรค์</t>
  </si>
  <si>
    <t>ปาก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</si>
  <si>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</si>
  <si>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</si>
  <si>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</si>
  <si>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</si>
  <si>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</si>
  <si>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</si>
  <si>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</si>
  <si>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 xml:space="preserve">สิงหาคม </t>
  </si>
  <si>
    <t>กันยายน</t>
  </si>
  <si>
    <t>ตุลาคม</t>
  </si>
  <si>
    <t>พฤศจิกายน</t>
  </si>
  <si>
    <t>ธันวาคม</t>
  </si>
  <si>
    <t>ฝนรวม</t>
  </si>
  <si>
    <t>หมายเหตุ</t>
  </si>
  <si>
    <t>T =  ฝนตกเล็กน้อยวัดปริมาณได้น้อยกว่า 0.1 ม.ม.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</si>
</sst>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0.0"/>
    <numFmt numFmtId="188" formatCode="#,##0.0"/>
  </numFmts>
  <fonts count="8" x14ac:knownFonts="1">
    <font>
      <sz val="11"/>
      <color theme="1"/>
      <name val="Tahoma"/>
      <family val="2"/>
      <charset val="222"/>
      <scheme val="minor"/>
    </font>
    <font>
      <sz val="14"/>
      <name val="Cordia New"/>
      <family val="2"/>
    </font>
    <font>
      <b/>
      <sz val="16"/>
      <name val="TH SarabunPSK"/>
      <family val="2"/>
    </font>
    <font>
      <sz val="14"/>
      <name val="TH SarabunPSK"/>
      <family val="2"/>
    </font>
    <font>
      <sz val="14"/>
      <color indexed="12"/>
      <name val="TH SarabunPSK"/>
      <family val="2"/>
    </font>
    <font>
      <u/>
      <sz val="14"/>
      <color indexed="12"/>
      <name val="TH SarabunPSK"/>
      <family val="2"/>
    </font>
    <font>
      <b/>
      <sz val="14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wrapText="1"/>
    </xf>
    <xf numFmtId="0" fontId="1" fillId="0" borderId="0" xfId="1"/>
    <xf numFmtId="0" fontId="4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3" fillId="0" borderId="0" xfId="1" applyFont="1" applyAlignment="1"/>
    <xf numFmtId="0" fontId="6" fillId="0" borderId="1" xfId="1" applyFont="1" applyBorder="1" applyAlignment="1">
      <alignment horizont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3" fillId="0" borderId="0" xfId="1" applyFont="1"/>
    <xf numFmtId="0" fontId="3" fillId="0" borderId="4" xfId="1" applyFont="1" applyBorder="1" applyAlignment="1">
      <alignment horizontal="center" wrapText="1"/>
    </xf>
    <xf numFmtId="0" fontId="3" fillId="0" borderId="5" xfId="1" applyFont="1" applyBorder="1" applyAlignment="1">
      <alignment horizontal="center" vertical="center"/>
    </xf>
    <xf numFmtId="0" fontId="6" fillId="0" borderId="5" xfId="1" applyFont="1" applyBorder="1" applyAlignment="1">
      <alignment horizont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/>
    </xf>
    <xf numFmtId="0" fontId="1" fillId="0" borderId="0" xfId="1" applyAlignment="1">
      <alignment horizontal="center"/>
    </xf>
    <xf numFmtId="0" fontId="6" fillId="0" borderId="7" xfId="1" applyFont="1" applyBorder="1" applyAlignment="1">
      <alignment horizontal="center"/>
    </xf>
    <xf numFmtId="187" fontId="3" fillId="0" borderId="7" xfId="1" applyNumberFormat="1" applyFont="1" applyBorder="1" applyAlignment="1">
      <alignment horizontal="center"/>
    </xf>
    <xf numFmtId="187" fontId="3" fillId="0" borderId="7" xfId="1" quotePrefix="1" applyNumberFormat="1" applyFont="1" applyBorder="1" applyAlignment="1">
      <alignment horizontal="center"/>
    </xf>
    <xf numFmtId="187" fontId="1" fillId="0" borderId="0" xfId="1" applyNumberFormat="1"/>
    <xf numFmtId="0" fontId="2" fillId="0" borderId="7" xfId="1" applyFont="1" applyFill="1" applyBorder="1" applyAlignment="1">
      <alignment horizontal="center"/>
    </xf>
    <xf numFmtId="188" fontId="6" fillId="0" borderId="7" xfId="1" applyNumberFormat="1" applyFont="1" applyFill="1" applyBorder="1" applyAlignment="1">
      <alignment horizontal="center"/>
    </xf>
    <xf numFmtId="188" fontId="6" fillId="0" borderId="2" xfId="1" applyNumberFormat="1" applyFont="1" applyFill="1" applyBorder="1" applyAlignment="1">
      <alignment horizontal="center"/>
    </xf>
    <xf numFmtId="188" fontId="1" fillId="0" borderId="0" xfId="1" applyNumberFormat="1"/>
    <xf numFmtId="0" fontId="3" fillId="0" borderId="8" xfId="1" applyFont="1" applyBorder="1" applyAlignment="1">
      <alignment horizontal="center"/>
    </xf>
    <xf numFmtId="188" fontId="6" fillId="0" borderId="9" xfId="1" applyNumberFormat="1" applyFont="1" applyBorder="1"/>
    <xf numFmtId="0" fontId="7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613;&#3609;&#3619;&#3634;&#3618;&#3648;&#3604;&#3639;&#3629;&#3609;&#3611;&#3637;%202565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ม.ค.65"/>
      <sheetName val="ก.พ.65"/>
      <sheetName val="มี.ค.65"/>
      <sheetName val="เม.ย.65"/>
      <sheetName val="พ.ค.65"/>
      <sheetName val="มิ.ย.65"/>
      <sheetName val="ก.ค.65"/>
      <sheetName val="ส.ค.65"/>
      <sheetName val="ก.ย.65 "/>
      <sheetName val="ต.ค.65"/>
      <sheetName val="พ.ย.65"/>
      <sheetName val="ธ.ค.65"/>
      <sheetName val="เฉลี่ย"/>
      <sheetName val="รวมรายเดือน"/>
      <sheetName val="รวมวัน"/>
      <sheetName val="สกษ.นพ."/>
      <sheetName val="อ.เมือง"/>
      <sheetName val="อ.ศรีสงคราม"/>
      <sheetName val="อ.ธาตุพนม"/>
      <sheetName val="อ.ท่าอุเทน"/>
      <sheetName val="อ.บ้านแพง"/>
      <sheetName val="อ.นาแก"/>
      <sheetName val="อ.เรณูนคร"/>
      <sheetName val="อ.นาทม"/>
      <sheetName val="อ.วังยาง"/>
      <sheetName val="อ.นาหว้า"/>
      <sheetName val="อ.โพนสวรรค์"/>
      <sheetName val="อ.ปลาปาก"/>
      <sheetName val="ติดบอร์ด"/>
      <sheetName val="ฝนทั่วปท."/>
      <sheetName val="cdms"/>
      <sheetName val="metnet"/>
      <sheetName val="metnet (2)"/>
      <sheetName val="metnet (3)"/>
      <sheetName val="Sheet2"/>
      <sheetName val="Sheet1"/>
      <sheetName val="Sheet4"/>
    </sheetNames>
    <sheetDataSet>
      <sheetData sheetId="0">
        <row r="39">
          <cell r="B39">
            <v>6.5</v>
          </cell>
          <cell r="C39">
            <v>5.3</v>
          </cell>
          <cell r="D39">
            <v>0</v>
          </cell>
          <cell r="E39">
            <v>3</v>
          </cell>
          <cell r="F39">
            <v>0</v>
          </cell>
          <cell r="G39">
            <v>0</v>
          </cell>
          <cell r="H39">
            <v>3.0999999999999996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</sheetData>
      <sheetData sheetId="1">
        <row r="36">
          <cell r="B36">
            <v>21.7</v>
          </cell>
          <cell r="C36">
            <v>13.399999999999999</v>
          </cell>
          <cell r="D36">
            <v>82.5</v>
          </cell>
          <cell r="E36">
            <v>41.3</v>
          </cell>
          <cell r="F36">
            <v>117.8</v>
          </cell>
          <cell r="G36">
            <v>93</v>
          </cell>
          <cell r="H36">
            <v>24.6</v>
          </cell>
          <cell r="I36">
            <v>107.1</v>
          </cell>
          <cell r="J36">
            <v>25.900000000000002</v>
          </cell>
          <cell r="K36">
            <v>35.099999999999994</v>
          </cell>
          <cell r="L36">
            <v>8.3000000000000007</v>
          </cell>
          <cell r="M36">
            <v>20.700000000000003</v>
          </cell>
        </row>
      </sheetData>
      <sheetData sheetId="2">
        <row r="39">
          <cell r="B39">
            <v>50.7</v>
          </cell>
          <cell r="C39">
            <v>19.2</v>
          </cell>
          <cell r="D39">
            <v>44</v>
          </cell>
          <cell r="E39">
            <v>77</v>
          </cell>
          <cell r="F39">
            <v>123.1</v>
          </cell>
          <cell r="G39">
            <v>141</v>
          </cell>
          <cell r="H39">
            <v>14.799999999999999</v>
          </cell>
          <cell r="I39">
            <v>55.2</v>
          </cell>
          <cell r="J39">
            <v>73.599999999999994</v>
          </cell>
          <cell r="K39">
            <v>58.3</v>
          </cell>
          <cell r="L39">
            <v>49.2</v>
          </cell>
          <cell r="M39">
            <v>8.9</v>
          </cell>
        </row>
      </sheetData>
      <sheetData sheetId="3">
        <row r="39">
          <cell r="B39">
            <v>119.9</v>
          </cell>
          <cell r="C39">
            <v>105.9</v>
          </cell>
          <cell r="D39">
            <v>33.5</v>
          </cell>
          <cell r="E39">
            <v>23.5</v>
          </cell>
          <cell r="F39">
            <v>53.599999999999994</v>
          </cell>
          <cell r="G39">
            <v>35.5</v>
          </cell>
          <cell r="H39">
            <v>101.5</v>
          </cell>
          <cell r="I39">
            <v>13.6</v>
          </cell>
          <cell r="J39">
            <v>84.1</v>
          </cell>
          <cell r="K39">
            <v>56.599999999999994</v>
          </cell>
          <cell r="L39">
            <v>52</v>
          </cell>
          <cell r="M39">
            <v>73.999999999999986</v>
          </cell>
        </row>
      </sheetData>
      <sheetData sheetId="4">
        <row r="39">
          <cell r="B39">
            <v>257.32</v>
          </cell>
          <cell r="C39">
            <v>230.69999999999996</v>
          </cell>
          <cell r="D39">
            <v>240.5</v>
          </cell>
          <cell r="E39">
            <v>251.1</v>
          </cell>
          <cell r="F39">
            <v>299.10000000000002</v>
          </cell>
          <cell r="G39">
            <v>349.5</v>
          </cell>
          <cell r="H39">
            <v>350.7</v>
          </cell>
          <cell r="I39">
            <v>247.79999999999998</v>
          </cell>
          <cell r="J39">
            <v>278.00000000000006</v>
          </cell>
          <cell r="K39">
            <v>191.89999999999998</v>
          </cell>
          <cell r="L39">
            <v>206.39999999999998</v>
          </cell>
          <cell r="M39">
            <v>97.7</v>
          </cell>
        </row>
      </sheetData>
      <sheetData sheetId="5">
        <row r="39">
          <cell r="B39">
            <v>223.79999999999995</v>
          </cell>
          <cell r="C39">
            <v>95.8</v>
          </cell>
          <cell r="D39">
            <v>239.6</v>
          </cell>
          <cell r="E39">
            <v>143.9</v>
          </cell>
          <cell r="F39">
            <v>474.20000000000005</v>
          </cell>
          <cell r="G39">
            <v>389</v>
          </cell>
          <cell r="H39">
            <v>96.100000000000009</v>
          </cell>
          <cell r="I39">
            <v>133.69999999999999</v>
          </cell>
          <cell r="J39">
            <v>97.1</v>
          </cell>
          <cell r="K39">
            <v>150.30000000000001</v>
          </cell>
          <cell r="L39">
            <v>128</v>
          </cell>
          <cell r="M39">
            <v>31.8</v>
          </cell>
        </row>
      </sheetData>
      <sheetData sheetId="6">
        <row r="39">
          <cell r="B39">
            <v>303.90000000000003</v>
          </cell>
          <cell r="C39">
            <v>265.09999999999997</v>
          </cell>
          <cell r="D39">
            <v>242.70000000000005</v>
          </cell>
          <cell r="E39">
            <v>254.7</v>
          </cell>
          <cell r="F39">
            <v>404.20000000000005</v>
          </cell>
          <cell r="G39">
            <v>324</v>
          </cell>
          <cell r="H39">
            <v>335.5</v>
          </cell>
          <cell r="I39">
            <v>267.39999999999998</v>
          </cell>
          <cell r="J39">
            <v>20.2</v>
          </cell>
          <cell r="K39">
            <v>169</v>
          </cell>
          <cell r="L39">
            <v>189.3</v>
          </cell>
          <cell r="M39">
            <v>134.5</v>
          </cell>
        </row>
      </sheetData>
      <sheetData sheetId="7">
        <row r="39">
          <cell r="B39">
            <v>560.80000000000007</v>
          </cell>
          <cell r="C39">
            <v>186</v>
          </cell>
          <cell r="D39">
            <v>467.30000000000007</v>
          </cell>
          <cell r="E39">
            <v>309.59999999999997</v>
          </cell>
          <cell r="F39">
            <v>547.09999999999991</v>
          </cell>
          <cell r="G39">
            <v>353</v>
          </cell>
          <cell r="H39">
            <v>276.80000000000007</v>
          </cell>
          <cell r="I39">
            <v>361.8</v>
          </cell>
          <cell r="J39">
            <v>89.300000000000011</v>
          </cell>
          <cell r="K39">
            <v>147.4</v>
          </cell>
          <cell r="L39">
            <v>275.49999999999994</v>
          </cell>
          <cell r="M39">
            <v>264.5</v>
          </cell>
        </row>
      </sheetData>
      <sheetData sheetId="8">
        <row r="39">
          <cell r="B39">
            <v>283.19999999999993</v>
          </cell>
          <cell r="C39">
            <v>209.3</v>
          </cell>
          <cell r="D39">
            <v>208.3</v>
          </cell>
          <cell r="E39">
            <v>254.50000000000003</v>
          </cell>
          <cell r="F39">
            <v>281.7</v>
          </cell>
          <cell r="G39">
            <v>275.5</v>
          </cell>
          <cell r="H39">
            <v>99.2</v>
          </cell>
          <cell r="I39">
            <v>270.99999999999994</v>
          </cell>
          <cell r="J39">
            <v>65.5</v>
          </cell>
          <cell r="K39">
            <v>146.39999999999998</v>
          </cell>
          <cell r="L39">
            <v>193.19999999999996</v>
          </cell>
          <cell r="M39">
            <v>258.2</v>
          </cell>
        </row>
      </sheetData>
      <sheetData sheetId="9">
        <row r="39">
          <cell r="B39">
            <v>50.600000000000009</v>
          </cell>
          <cell r="C39">
            <v>19.100000000000001</v>
          </cell>
          <cell r="D39">
            <v>10.8</v>
          </cell>
          <cell r="E39">
            <v>31</v>
          </cell>
          <cell r="F39">
            <v>102.3</v>
          </cell>
          <cell r="G39">
            <v>63.5</v>
          </cell>
          <cell r="H39">
            <v>39.200000000000003</v>
          </cell>
          <cell r="I39">
            <v>36.900000000000006</v>
          </cell>
          <cell r="J39">
            <v>14.5</v>
          </cell>
          <cell r="K39">
            <v>34.5</v>
          </cell>
          <cell r="L39">
            <v>58.199999999999989</v>
          </cell>
          <cell r="M39">
            <v>10.3</v>
          </cell>
        </row>
      </sheetData>
      <sheetData sheetId="10">
        <row r="38">
          <cell r="B38">
            <v>29.7</v>
          </cell>
          <cell r="C38">
            <v>19.7</v>
          </cell>
          <cell r="D38">
            <v>11.5</v>
          </cell>
          <cell r="E38">
            <v>21</v>
          </cell>
          <cell r="F38">
            <v>28.8</v>
          </cell>
          <cell r="G38">
            <v>0</v>
          </cell>
          <cell r="H38">
            <v>0</v>
          </cell>
          <cell r="I38">
            <v>3.7</v>
          </cell>
          <cell r="J38">
            <v>30.4</v>
          </cell>
          <cell r="K38">
            <v>0</v>
          </cell>
          <cell r="L38">
            <v>38</v>
          </cell>
          <cell r="M38">
            <v>56</v>
          </cell>
          <cell r="N38">
            <v>19.900000000000002</v>
          </cell>
        </row>
      </sheetData>
      <sheetData sheetId="11"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tabSelected="1" topLeftCell="A10" workbookViewId="0">
      <selection activeCell="M20" sqref="M20"/>
    </sheetView>
  </sheetViews>
  <sheetFormatPr defaultRowHeight="21.75" x14ac:dyDescent="0.5"/>
  <cols>
    <col min="1" max="1" width="12.5" style="3" customWidth="1"/>
    <col min="2" max="13" width="6.75" style="3" customWidth="1"/>
    <col min="14" max="14" width="7.625" style="3" customWidth="1"/>
    <col min="15" max="15" width="6.75" style="3" customWidth="1"/>
    <col min="16" max="16" width="3" style="3" customWidth="1"/>
    <col min="17" max="16384" width="9" style="3"/>
  </cols>
  <sheetData>
    <row r="1" spans="1:20" ht="69.75" customHeight="1" x14ac:dyDescent="0.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20" ht="22.5" customHeight="1" x14ac:dyDescent="0.5">
      <c r="A2" s="1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20" x14ac:dyDescent="0.5">
      <c r="A3" s="4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20" x14ac:dyDescent="0.5">
      <c r="A4" s="6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20" x14ac:dyDescent="0.5">
      <c r="A5" s="8" t="s">
        <v>4</v>
      </c>
      <c r="B5" s="9" t="s">
        <v>5</v>
      </c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10" t="s">
        <v>15</v>
      </c>
      <c r="M5" s="11" t="s">
        <v>16</v>
      </c>
      <c r="N5" s="9" t="s">
        <v>17</v>
      </c>
      <c r="O5" s="12"/>
    </row>
    <row r="6" spans="1:20" x14ac:dyDescent="0.5">
      <c r="A6" s="13"/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4"/>
      <c r="I6" s="14"/>
      <c r="J6" s="16"/>
      <c r="K6" s="14"/>
      <c r="L6" s="15" t="s">
        <v>23</v>
      </c>
      <c r="M6" s="17" t="s">
        <v>24</v>
      </c>
      <c r="N6" s="16"/>
      <c r="O6" s="12"/>
      <c r="T6" s="18"/>
    </row>
    <row r="7" spans="1:20" x14ac:dyDescent="0.5">
      <c r="A7" s="19" t="s">
        <v>25</v>
      </c>
      <c r="B7" s="20">
        <f>[1]ม.ค.65!B39</f>
        <v>6.5</v>
      </c>
      <c r="C7" s="20">
        <f>[1]ม.ค.65!C39</f>
        <v>5.3</v>
      </c>
      <c r="D7" s="20">
        <f>[1]ม.ค.65!D39</f>
        <v>0</v>
      </c>
      <c r="E7" s="20">
        <f>[1]ม.ค.65!E39</f>
        <v>3</v>
      </c>
      <c r="F7" s="20">
        <f>[1]ม.ค.65!F39</f>
        <v>0</v>
      </c>
      <c r="G7" s="20">
        <f>[1]ม.ค.65!G39</f>
        <v>0</v>
      </c>
      <c r="H7" s="20">
        <f>[1]ม.ค.65!H39</f>
        <v>3.0999999999999996</v>
      </c>
      <c r="I7" s="20">
        <f>[1]ม.ค.65!I39</f>
        <v>0</v>
      </c>
      <c r="J7" s="20">
        <f>[1]ม.ค.65!J39</f>
        <v>0</v>
      </c>
      <c r="K7" s="20">
        <f>[1]ม.ค.65!K39</f>
        <v>0</v>
      </c>
      <c r="L7" s="20">
        <f>[1]ม.ค.65!L39</f>
        <v>0</v>
      </c>
      <c r="M7" s="20">
        <f>[1]ม.ค.65!M39</f>
        <v>0</v>
      </c>
      <c r="N7" s="20">
        <f t="shared" ref="N7:N16" si="0">AVERAGE(B7:M7)</f>
        <v>1.4916666666666665</v>
      </c>
      <c r="O7" s="12"/>
    </row>
    <row r="8" spans="1:20" x14ac:dyDescent="0.5">
      <c r="A8" s="19" t="s">
        <v>26</v>
      </c>
      <c r="B8" s="21">
        <f>[1]ก.พ.65!B36</f>
        <v>21.7</v>
      </c>
      <c r="C8" s="21">
        <f>[1]ก.พ.65!C36</f>
        <v>13.399999999999999</v>
      </c>
      <c r="D8" s="21">
        <f>[1]ก.พ.65!D36</f>
        <v>82.5</v>
      </c>
      <c r="E8" s="21">
        <f>[1]ก.พ.65!E36</f>
        <v>41.3</v>
      </c>
      <c r="F8" s="21">
        <f>[1]ก.พ.65!F36</f>
        <v>117.8</v>
      </c>
      <c r="G8" s="21">
        <f>[1]ก.พ.65!G36</f>
        <v>93</v>
      </c>
      <c r="H8" s="21">
        <f>[1]ก.พ.65!H36</f>
        <v>24.6</v>
      </c>
      <c r="I8" s="21">
        <f>[1]ก.พ.65!I36</f>
        <v>107.1</v>
      </c>
      <c r="J8" s="21">
        <f>[1]ก.พ.65!J36</f>
        <v>25.900000000000002</v>
      </c>
      <c r="K8" s="21">
        <f>[1]ก.พ.65!K36</f>
        <v>35.099999999999994</v>
      </c>
      <c r="L8" s="21">
        <f>[1]ก.พ.65!L36</f>
        <v>8.3000000000000007</v>
      </c>
      <c r="M8" s="21">
        <f>[1]ก.พ.65!M36</f>
        <v>20.700000000000003</v>
      </c>
      <c r="N8" s="20">
        <f t="shared" si="0"/>
        <v>49.283333333333331</v>
      </c>
      <c r="O8" s="12"/>
    </row>
    <row r="9" spans="1:20" x14ac:dyDescent="0.5">
      <c r="A9" s="19" t="s">
        <v>27</v>
      </c>
      <c r="B9" s="21">
        <f>[1]มี.ค.65!B39</f>
        <v>50.7</v>
      </c>
      <c r="C9" s="21">
        <f>[1]มี.ค.65!C39</f>
        <v>19.2</v>
      </c>
      <c r="D9" s="21">
        <f>[1]มี.ค.65!D39</f>
        <v>44</v>
      </c>
      <c r="E9" s="21">
        <f>[1]มี.ค.65!E39</f>
        <v>77</v>
      </c>
      <c r="F9" s="21">
        <f>[1]มี.ค.65!F39</f>
        <v>123.1</v>
      </c>
      <c r="G9" s="21">
        <f>[1]มี.ค.65!G39</f>
        <v>141</v>
      </c>
      <c r="H9" s="21">
        <f>[1]มี.ค.65!H39</f>
        <v>14.799999999999999</v>
      </c>
      <c r="I9" s="21">
        <f>[1]มี.ค.65!I39</f>
        <v>55.2</v>
      </c>
      <c r="J9" s="21">
        <f>[1]มี.ค.65!J39</f>
        <v>73.599999999999994</v>
      </c>
      <c r="K9" s="21">
        <f>[1]มี.ค.65!K39</f>
        <v>58.3</v>
      </c>
      <c r="L9" s="21">
        <f>[1]มี.ค.65!L39</f>
        <v>49.2</v>
      </c>
      <c r="M9" s="21">
        <f>[1]มี.ค.65!M39</f>
        <v>8.9</v>
      </c>
      <c r="N9" s="20">
        <f t="shared" si="0"/>
        <v>59.583333333333336</v>
      </c>
      <c r="O9" s="12"/>
    </row>
    <row r="10" spans="1:20" x14ac:dyDescent="0.5">
      <c r="A10" s="19" t="s">
        <v>28</v>
      </c>
      <c r="B10" s="21">
        <f>[1]เม.ย.65!B39</f>
        <v>119.9</v>
      </c>
      <c r="C10" s="21">
        <f>[1]เม.ย.65!C39</f>
        <v>105.9</v>
      </c>
      <c r="D10" s="21">
        <f>[1]เม.ย.65!D39</f>
        <v>33.5</v>
      </c>
      <c r="E10" s="21">
        <f>[1]เม.ย.65!E39</f>
        <v>23.5</v>
      </c>
      <c r="F10" s="21">
        <f>[1]เม.ย.65!F39</f>
        <v>53.599999999999994</v>
      </c>
      <c r="G10" s="21">
        <f>[1]เม.ย.65!G39</f>
        <v>35.5</v>
      </c>
      <c r="H10" s="21">
        <f>[1]เม.ย.65!H39</f>
        <v>101.5</v>
      </c>
      <c r="I10" s="21">
        <f>[1]เม.ย.65!I39</f>
        <v>13.6</v>
      </c>
      <c r="J10" s="21">
        <f>[1]เม.ย.65!J39</f>
        <v>84.1</v>
      </c>
      <c r="K10" s="21">
        <f>[1]เม.ย.65!K39</f>
        <v>56.599999999999994</v>
      </c>
      <c r="L10" s="21">
        <f>[1]เม.ย.65!L39</f>
        <v>52</v>
      </c>
      <c r="M10" s="21">
        <f>[1]เม.ย.65!M39</f>
        <v>73.999999999999986</v>
      </c>
      <c r="N10" s="20">
        <f t="shared" si="0"/>
        <v>62.808333333333337</v>
      </c>
      <c r="O10" s="12"/>
    </row>
    <row r="11" spans="1:20" x14ac:dyDescent="0.5">
      <c r="A11" s="19" t="s">
        <v>29</v>
      </c>
      <c r="B11" s="21">
        <f>[1]พ.ค.65!B39</f>
        <v>257.32</v>
      </c>
      <c r="C11" s="21">
        <f>[1]พ.ค.65!C39</f>
        <v>230.69999999999996</v>
      </c>
      <c r="D11" s="21">
        <f>[1]พ.ค.65!D39</f>
        <v>240.5</v>
      </c>
      <c r="E11" s="21">
        <f>[1]พ.ค.65!E39</f>
        <v>251.1</v>
      </c>
      <c r="F11" s="21">
        <f>[1]พ.ค.65!F39</f>
        <v>299.10000000000002</v>
      </c>
      <c r="G11" s="21">
        <f>[1]พ.ค.65!G39</f>
        <v>349.5</v>
      </c>
      <c r="H11" s="21">
        <f>[1]พ.ค.65!H39</f>
        <v>350.7</v>
      </c>
      <c r="I11" s="21">
        <f>[1]พ.ค.65!I39</f>
        <v>247.79999999999998</v>
      </c>
      <c r="J11" s="21">
        <f>[1]พ.ค.65!J39</f>
        <v>278.00000000000006</v>
      </c>
      <c r="K11" s="21">
        <f>[1]พ.ค.65!K39</f>
        <v>191.89999999999998</v>
      </c>
      <c r="L11" s="21">
        <f>[1]พ.ค.65!L39</f>
        <v>206.39999999999998</v>
      </c>
      <c r="M11" s="21">
        <f>[1]พ.ค.65!M39</f>
        <v>97.7</v>
      </c>
      <c r="N11" s="20">
        <f t="shared" si="0"/>
        <v>250.06000000000003</v>
      </c>
      <c r="O11" s="12"/>
    </row>
    <row r="12" spans="1:20" x14ac:dyDescent="0.5">
      <c r="A12" s="19" t="s">
        <v>30</v>
      </c>
      <c r="B12" s="21">
        <f>[1]มิ.ย.65!B39</f>
        <v>223.79999999999995</v>
      </c>
      <c r="C12" s="21">
        <f>[1]มิ.ย.65!C39</f>
        <v>95.8</v>
      </c>
      <c r="D12" s="21">
        <f>[1]มิ.ย.65!D39</f>
        <v>239.6</v>
      </c>
      <c r="E12" s="21">
        <f>[1]มิ.ย.65!E39</f>
        <v>143.9</v>
      </c>
      <c r="F12" s="21">
        <f>[1]มิ.ย.65!F39</f>
        <v>474.20000000000005</v>
      </c>
      <c r="G12" s="21">
        <f>[1]มิ.ย.65!G39</f>
        <v>389</v>
      </c>
      <c r="H12" s="21">
        <f>[1]มิ.ย.65!H39</f>
        <v>96.100000000000009</v>
      </c>
      <c r="I12" s="21">
        <f>[1]มิ.ย.65!I39</f>
        <v>133.69999999999999</v>
      </c>
      <c r="J12" s="21">
        <f>[1]มิ.ย.65!J39</f>
        <v>97.1</v>
      </c>
      <c r="K12" s="21">
        <f>[1]มิ.ย.65!K39</f>
        <v>150.30000000000001</v>
      </c>
      <c r="L12" s="21">
        <f>[1]มิ.ย.65!L39</f>
        <v>128</v>
      </c>
      <c r="M12" s="21">
        <f>[1]มิ.ย.65!M39</f>
        <v>31.8</v>
      </c>
      <c r="N12" s="20">
        <f t="shared" si="0"/>
        <v>183.60833333333335</v>
      </c>
      <c r="O12" s="12"/>
    </row>
    <row r="13" spans="1:20" x14ac:dyDescent="0.5">
      <c r="A13" s="19" t="s">
        <v>31</v>
      </c>
      <c r="B13" s="20">
        <f>[1]ก.ค.65!B39</f>
        <v>303.90000000000003</v>
      </c>
      <c r="C13" s="20">
        <f>[1]ก.ค.65!C39</f>
        <v>265.09999999999997</v>
      </c>
      <c r="D13" s="20">
        <f>[1]ก.ค.65!D39</f>
        <v>242.70000000000005</v>
      </c>
      <c r="E13" s="20">
        <f>[1]ก.ค.65!E39</f>
        <v>254.7</v>
      </c>
      <c r="F13" s="20">
        <f>[1]ก.ค.65!F39</f>
        <v>404.20000000000005</v>
      </c>
      <c r="G13" s="20">
        <f>[1]ก.ค.65!G39</f>
        <v>324</v>
      </c>
      <c r="H13" s="20">
        <f>[1]ก.ค.65!H39</f>
        <v>335.5</v>
      </c>
      <c r="I13" s="20">
        <f>[1]ก.ค.65!I39</f>
        <v>267.39999999999998</v>
      </c>
      <c r="J13" s="20">
        <f>[1]ก.ค.65!J39</f>
        <v>20.2</v>
      </c>
      <c r="K13" s="20">
        <f>[1]ก.ค.65!K39</f>
        <v>169</v>
      </c>
      <c r="L13" s="20">
        <f>[1]ก.ค.65!L39</f>
        <v>189.3</v>
      </c>
      <c r="M13" s="20">
        <f>[1]ก.ค.65!M39</f>
        <v>134.5</v>
      </c>
      <c r="N13" s="20">
        <f t="shared" si="0"/>
        <v>242.54166666666671</v>
      </c>
      <c r="O13" s="12"/>
    </row>
    <row r="14" spans="1:20" x14ac:dyDescent="0.5">
      <c r="A14" s="19" t="s">
        <v>32</v>
      </c>
      <c r="B14" s="21">
        <f>[1]ส.ค.65!B39</f>
        <v>560.80000000000007</v>
      </c>
      <c r="C14" s="21">
        <f>[1]ส.ค.65!C39</f>
        <v>186</v>
      </c>
      <c r="D14" s="21">
        <f>[1]ส.ค.65!D39</f>
        <v>467.30000000000007</v>
      </c>
      <c r="E14" s="21">
        <f>[1]ส.ค.65!E39</f>
        <v>309.59999999999997</v>
      </c>
      <c r="F14" s="21">
        <f>[1]ส.ค.65!F39</f>
        <v>547.09999999999991</v>
      </c>
      <c r="G14" s="21">
        <f>[1]ส.ค.65!G39</f>
        <v>353</v>
      </c>
      <c r="H14" s="21">
        <f>[1]ส.ค.65!H39</f>
        <v>276.80000000000007</v>
      </c>
      <c r="I14" s="21">
        <f>[1]ส.ค.65!I39</f>
        <v>361.8</v>
      </c>
      <c r="J14" s="21">
        <f>[1]ส.ค.65!J39</f>
        <v>89.300000000000011</v>
      </c>
      <c r="K14" s="21">
        <f>[1]ส.ค.65!K39</f>
        <v>147.4</v>
      </c>
      <c r="L14" s="21">
        <f>[1]ส.ค.65!L39</f>
        <v>275.49999999999994</v>
      </c>
      <c r="M14" s="21">
        <f>[1]ส.ค.65!M39</f>
        <v>264.5</v>
      </c>
      <c r="N14" s="20">
        <f t="shared" si="0"/>
        <v>319.92500000000007</v>
      </c>
      <c r="O14" s="12"/>
      <c r="R14" s="22"/>
    </row>
    <row r="15" spans="1:20" x14ac:dyDescent="0.5">
      <c r="A15" s="19" t="s">
        <v>33</v>
      </c>
      <c r="B15" s="21">
        <f>'[1]ก.ย.65 '!B39</f>
        <v>283.19999999999993</v>
      </c>
      <c r="C15" s="21">
        <f>'[1]ก.ย.65 '!C39</f>
        <v>209.3</v>
      </c>
      <c r="D15" s="21">
        <f>'[1]ก.ย.65 '!D39</f>
        <v>208.3</v>
      </c>
      <c r="E15" s="21">
        <f>'[1]ก.ย.65 '!E39</f>
        <v>254.50000000000003</v>
      </c>
      <c r="F15" s="21">
        <f>'[1]ก.ย.65 '!F39</f>
        <v>281.7</v>
      </c>
      <c r="G15" s="21">
        <f>'[1]ก.ย.65 '!G39</f>
        <v>275.5</v>
      </c>
      <c r="H15" s="21">
        <f>'[1]ก.ย.65 '!H39</f>
        <v>99.2</v>
      </c>
      <c r="I15" s="21">
        <f>'[1]ก.ย.65 '!I39</f>
        <v>270.99999999999994</v>
      </c>
      <c r="J15" s="21">
        <f>'[1]ก.ย.65 '!J39</f>
        <v>65.5</v>
      </c>
      <c r="K15" s="21">
        <f>'[1]ก.ย.65 '!K39</f>
        <v>146.39999999999998</v>
      </c>
      <c r="L15" s="21">
        <f>'[1]ก.ย.65 '!L39</f>
        <v>193.19999999999996</v>
      </c>
      <c r="M15" s="21">
        <f>'[1]ก.ย.65 '!M39</f>
        <v>258.2</v>
      </c>
      <c r="N15" s="20">
        <f t="shared" si="0"/>
        <v>212.16666666666663</v>
      </c>
      <c r="O15" s="12"/>
    </row>
    <row r="16" spans="1:20" x14ac:dyDescent="0.5">
      <c r="A16" s="19" t="s">
        <v>34</v>
      </c>
      <c r="B16" s="21">
        <f>[1]ต.ค.65!B39</f>
        <v>50.600000000000009</v>
      </c>
      <c r="C16" s="21">
        <f>[1]ต.ค.65!C39</f>
        <v>19.100000000000001</v>
      </c>
      <c r="D16" s="21">
        <f>[1]ต.ค.65!D39</f>
        <v>10.8</v>
      </c>
      <c r="E16" s="21">
        <f>[1]ต.ค.65!E39</f>
        <v>31</v>
      </c>
      <c r="F16" s="21">
        <f>[1]ต.ค.65!F39</f>
        <v>102.3</v>
      </c>
      <c r="G16" s="21">
        <f>[1]ต.ค.65!G39</f>
        <v>63.5</v>
      </c>
      <c r="H16" s="21">
        <f>[1]ต.ค.65!H39</f>
        <v>39.200000000000003</v>
      </c>
      <c r="I16" s="21">
        <f>[1]ต.ค.65!I39</f>
        <v>36.900000000000006</v>
      </c>
      <c r="J16" s="21">
        <f>[1]ต.ค.65!J39</f>
        <v>14.5</v>
      </c>
      <c r="K16" s="21">
        <f>[1]ต.ค.65!K39</f>
        <v>34.5</v>
      </c>
      <c r="L16" s="21">
        <f>[1]ต.ค.65!L39</f>
        <v>58.199999999999989</v>
      </c>
      <c r="M16" s="21">
        <f>[1]ต.ค.65!M39</f>
        <v>10.3</v>
      </c>
      <c r="N16" s="20">
        <f t="shared" si="0"/>
        <v>39.241666666666667</v>
      </c>
      <c r="O16" s="12"/>
    </row>
    <row r="17" spans="1:17" x14ac:dyDescent="0.5">
      <c r="A17" s="19" t="s">
        <v>35</v>
      </c>
      <c r="B17" s="21">
        <f>[1]พ.ย.65!B38</f>
        <v>29.7</v>
      </c>
      <c r="C17" s="21">
        <f>[1]พ.ย.65!C38</f>
        <v>19.7</v>
      </c>
      <c r="D17" s="21">
        <f>[1]พ.ย.65!D38</f>
        <v>11.5</v>
      </c>
      <c r="E17" s="21">
        <f>[1]พ.ย.65!E38</f>
        <v>21</v>
      </c>
      <c r="F17" s="21">
        <f>[1]พ.ย.65!F38</f>
        <v>28.8</v>
      </c>
      <c r="G17" s="21">
        <f>[1]พ.ย.65!G38</f>
        <v>0</v>
      </c>
      <c r="H17" s="21">
        <f>[1]พ.ย.65!H38</f>
        <v>0</v>
      </c>
      <c r="I17" s="21">
        <f>[1]พ.ย.65!I38</f>
        <v>3.7</v>
      </c>
      <c r="J17" s="21">
        <f>[1]พ.ย.65!J38</f>
        <v>30.4</v>
      </c>
      <c r="K17" s="21">
        <f>[1]พ.ย.65!K38</f>
        <v>0</v>
      </c>
      <c r="L17" s="21">
        <f>[1]พ.ย.65!L38</f>
        <v>38</v>
      </c>
      <c r="M17" s="21">
        <f>[1]พ.ย.65!M38</f>
        <v>56</v>
      </c>
      <c r="N17" s="21">
        <f>[1]พ.ย.65!N38</f>
        <v>19.900000000000002</v>
      </c>
      <c r="O17" s="12"/>
    </row>
    <row r="18" spans="1:17" x14ac:dyDescent="0.5">
      <c r="A18" s="19" t="s">
        <v>36</v>
      </c>
      <c r="B18" s="21">
        <f>[1]ธ.ค.65!B39</f>
        <v>0</v>
      </c>
      <c r="C18" s="21">
        <f>[1]ธ.ค.65!C39</f>
        <v>0</v>
      </c>
      <c r="D18" s="21">
        <f>[1]ธ.ค.65!D39</f>
        <v>0</v>
      </c>
      <c r="E18" s="21">
        <f>[1]ธ.ค.65!E39</f>
        <v>0</v>
      </c>
      <c r="F18" s="21">
        <f>[1]ธ.ค.65!F39</f>
        <v>0</v>
      </c>
      <c r="G18" s="21">
        <f>[1]ธ.ค.65!G39</f>
        <v>0</v>
      </c>
      <c r="H18" s="21">
        <f>[1]ธ.ค.65!H39</f>
        <v>0</v>
      </c>
      <c r="I18" s="21">
        <f>[1]ธ.ค.65!I39</f>
        <v>0</v>
      </c>
      <c r="J18" s="21">
        <f>[1]ธ.ค.65!J39</f>
        <v>0</v>
      </c>
      <c r="K18" s="21">
        <f>[1]ธ.ค.65!K39</f>
        <v>0</v>
      </c>
      <c r="L18" s="21">
        <f>[1]ธ.ค.65!L39</f>
        <v>0</v>
      </c>
      <c r="M18" s="21">
        <f>[1]ธ.ค.65!M39</f>
        <v>0</v>
      </c>
      <c r="N18" s="21">
        <f>[1]ธ.ค.65!N39</f>
        <v>0</v>
      </c>
      <c r="O18" s="12"/>
    </row>
    <row r="19" spans="1:17" ht="24.75" thickBot="1" x14ac:dyDescent="0.6">
      <c r="A19" s="23" t="s">
        <v>37</v>
      </c>
      <c r="B19" s="24">
        <f>SUM(B7:B18)</f>
        <v>1908.1199999999997</v>
      </c>
      <c r="C19" s="24">
        <f t="shared" ref="C19:N19" si="1">SUM(C7:C18)</f>
        <v>1169.5</v>
      </c>
      <c r="D19" s="24">
        <f t="shared" si="1"/>
        <v>1580.7</v>
      </c>
      <c r="E19" s="24">
        <f t="shared" si="1"/>
        <v>1410.6</v>
      </c>
      <c r="F19" s="24">
        <f t="shared" si="1"/>
        <v>2431.9000000000005</v>
      </c>
      <c r="G19" s="24">
        <f t="shared" si="1"/>
        <v>2024</v>
      </c>
      <c r="H19" s="24">
        <f t="shared" si="1"/>
        <v>1341.5</v>
      </c>
      <c r="I19" s="24">
        <f t="shared" si="1"/>
        <v>1498.2</v>
      </c>
      <c r="J19" s="24">
        <f t="shared" si="1"/>
        <v>778.6</v>
      </c>
      <c r="K19" s="24">
        <f t="shared" si="1"/>
        <v>989.5</v>
      </c>
      <c r="L19" s="24">
        <f t="shared" si="1"/>
        <v>1198.1000000000001</v>
      </c>
      <c r="M19" s="25">
        <f t="shared" si="1"/>
        <v>956.59999999999991</v>
      </c>
      <c r="N19" s="24">
        <f t="shared" si="1"/>
        <v>1440.61</v>
      </c>
      <c r="O19" s="12"/>
      <c r="Q19" s="26"/>
    </row>
    <row r="20" spans="1:17" ht="22.5" thickBot="1" x14ac:dyDescent="0.55000000000000004">
      <c r="A20" s="12"/>
      <c r="B20" s="12"/>
      <c r="C20" s="12"/>
      <c r="D20" s="12"/>
      <c r="E20" s="12" t="s">
        <v>38</v>
      </c>
      <c r="F20" s="12"/>
      <c r="G20" s="27" t="s">
        <v>39</v>
      </c>
      <c r="H20" s="27"/>
      <c r="I20" s="27"/>
      <c r="J20" s="27"/>
      <c r="K20" s="27"/>
      <c r="L20" s="12"/>
      <c r="M20" s="28">
        <f>SUM(B19:M19)</f>
        <v>17287.32</v>
      </c>
      <c r="N20" s="12"/>
      <c r="O20" s="12"/>
    </row>
    <row r="21" spans="1:17" ht="24" x14ac:dyDescent="0.55000000000000004">
      <c r="A21" s="12"/>
      <c r="B21" s="12"/>
      <c r="C21" s="12"/>
      <c r="D21" s="12"/>
      <c r="E21" s="12"/>
      <c r="F21" s="12"/>
      <c r="G21" s="29"/>
      <c r="H21" s="12"/>
      <c r="I21" s="12"/>
      <c r="J21" s="12"/>
      <c r="K21" s="12"/>
      <c r="L21" s="12"/>
      <c r="M21" s="12"/>
      <c r="N21" s="12"/>
      <c r="O21" s="12"/>
    </row>
  </sheetData>
  <mergeCells count="12">
    <mergeCell ref="N5:N6"/>
    <mergeCell ref="G20:K20"/>
    <mergeCell ref="A1:O1"/>
    <mergeCell ref="A2:O2"/>
    <mergeCell ref="A3:O3"/>
    <mergeCell ref="A4:O4"/>
    <mergeCell ref="A5:A6"/>
    <mergeCell ref="B5:B6"/>
    <mergeCell ref="H5:H6"/>
    <mergeCell ref="I5:I6"/>
    <mergeCell ref="J5:J6"/>
    <mergeCell ref="K5:K6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รวมรายเดือน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 </cp:lastModifiedBy>
  <dcterms:created xsi:type="dcterms:W3CDTF">2023-02-17T10:21:12Z</dcterms:created>
  <dcterms:modified xsi:type="dcterms:W3CDTF">2023-02-17T10:21:30Z</dcterms:modified>
</cp:coreProperties>
</file>