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DOE\Downloads\1.ข้อมูลจัดหางานในประเทศ จากระบบ SSO-20260313T015336Z-1-001\1.ข้อมูลจัดหางานในประเทศ จากระบบ SSO\"/>
    </mc:Choice>
  </mc:AlternateContent>
  <xr:revisionPtr revIDLastSave="0" documentId="13_ncr:1_{680971C0-25DD-4E12-B09A-9160B8379C70}" xr6:coauthVersionLast="47" xr6:coauthVersionMax="47" xr10:uidLastSave="{00000000-0000-0000-0000-000000000000}"/>
  <bookViews>
    <workbookView xWindow="5850" yWindow="2235" windowWidth="21600" windowHeight="11295" xr2:uid="{00000000-000D-0000-FFFF-FFFF00000000}"/>
  </bookViews>
  <sheets>
    <sheet name="Monthly" sheetId="5" r:id="rId1"/>
  </sheets>
  <definedNames>
    <definedName name="_xlnm.Print_Titles" localSheetId="0">Monthly!$A:$B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R5" i="5" l="1"/>
  <c r="EQ5" i="5"/>
  <c r="EP14" i="5"/>
  <c r="EO14" i="5"/>
  <c r="EN14" i="5"/>
  <c r="EM14" i="5"/>
  <c r="EL14" i="5"/>
  <c r="EL5" i="5" s="1"/>
  <c r="EK14" i="5"/>
  <c r="EK5" i="5" s="1"/>
  <c r="EP5" i="5"/>
  <c r="EO5" i="5"/>
  <c r="EN5" i="5"/>
  <c r="EM5" i="5"/>
  <c r="EJ14" i="5"/>
  <c r="EJ5" i="5" s="1"/>
  <c r="EI5" i="5"/>
  <c r="EH5" i="5" l="1"/>
  <c r="EG5" i="5"/>
  <c r="EF5" i="5"/>
  <c r="EE5" i="5" l="1"/>
  <c r="ED14" i="5" l="1"/>
  <c r="DS5" i="5"/>
  <c r="DT5" i="5"/>
  <c r="DU5" i="5"/>
  <c r="DV5" i="5"/>
  <c r="DW5" i="5"/>
  <c r="DX5" i="5"/>
  <c r="DY5" i="5"/>
  <c r="DZ5" i="5"/>
  <c r="EA5" i="5"/>
  <c r="EB5" i="5"/>
  <c r="EC5" i="5"/>
  <c r="ED5" i="5"/>
  <c r="DH5" i="5"/>
  <c r="DI5" i="5"/>
  <c r="DJ5" i="5"/>
  <c r="DK5" i="5"/>
  <c r="DL5" i="5"/>
  <c r="DM5" i="5"/>
  <c r="DN5" i="5"/>
  <c r="DO5" i="5"/>
  <c r="DP5" i="5"/>
  <c r="DQ5" i="5"/>
  <c r="DR5" i="5"/>
  <c r="DG5" i="5"/>
  <c r="CV5" i="5"/>
  <c r="CW5" i="5"/>
  <c r="CX5" i="5"/>
  <c r="CY5" i="5"/>
  <c r="CZ5" i="5"/>
  <c r="DA5" i="5"/>
  <c r="DB5" i="5"/>
  <c r="DC5" i="5"/>
  <c r="DD5" i="5"/>
  <c r="DE5" i="5"/>
  <c r="DF5" i="5"/>
  <c r="CU5" i="5"/>
  <c r="CI5" i="5" l="1"/>
  <c r="CJ5" i="5"/>
  <c r="CK5" i="5"/>
  <c r="CL5" i="5"/>
  <c r="CM5" i="5"/>
  <c r="CN5" i="5"/>
  <c r="CO5" i="5"/>
  <c r="CP5" i="5"/>
  <c r="CQ5" i="5"/>
  <c r="CR5" i="5"/>
  <c r="CS5" i="5"/>
  <c r="CT5" i="5"/>
  <c r="CH5" i="5"/>
  <c r="CG5" i="5" l="1"/>
  <c r="CF5" i="5" l="1"/>
  <c r="CE5" i="5" l="1"/>
  <c r="CD5" i="5" l="1"/>
  <c r="CC5" i="5" l="1"/>
  <c r="CB5" i="5" l="1"/>
  <c r="CA5" i="5" l="1"/>
  <c r="BZ5" i="5" l="1"/>
  <c r="BY5" i="5" l="1"/>
  <c r="BX5" i="5" l="1"/>
  <c r="BW5" i="5" l="1"/>
  <c r="BV5" i="5" l="1"/>
  <c r="BU5" i="5" l="1"/>
  <c r="BT5" i="5" l="1"/>
  <c r="BS5" i="5" l="1"/>
  <c r="BR5" i="5" l="1"/>
  <c r="BN5" i="5" l="1"/>
  <c r="BL5" i="5"/>
  <c r="BQ5" i="5"/>
  <c r="BP5" i="5"/>
  <c r="BO5" i="5" l="1"/>
  <c r="BM5" i="5" l="1"/>
  <c r="C5" i="5" l="1"/>
  <c r="D5" i="5"/>
  <c r="E5" i="5"/>
  <c r="F5" i="5"/>
  <c r="G5" i="5"/>
  <c r="H5" i="5"/>
  <c r="I5" i="5"/>
  <c r="J5" i="5"/>
  <c r="K5" i="5"/>
  <c r="L5" i="5"/>
  <c r="M5" i="5"/>
  <c r="N5" i="5"/>
  <c r="AA5" i="5" l="1"/>
  <c r="AB5" i="5"/>
  <c r="AC5" i="5"/>
  <c r="AD5" i="5"/>
  <c r="AE5" i="5"/>
  <c r="AF5" i="5"/>
  <c r="AG5" i="5"/>
  <c r="AH5" i="5"/>
  <c r="AI5" i="5"/>
  <c r="AJ5" i="5"/>
  <c r="AK5" i="5"/>
  <c r="AL5" i="5"/>
  <c r="O5" i="5"/>
  <c r="P5" i="5"/>
  <c r="Q5" i="5"/>
  <c r="R5" i="5"/>
  <c r="S5" i="5"/>
  <c r="T5" i="5"/>
  <c r="U5" i="5"/>
  <c r="V5" i="5"/>
  <c r="W5" i="5"/>
  <c r="X5" i="5"/>
  <c r="Y5" i="5"/>
  <c r="Z5" i="5"/>
  <c r="AM5" i="5" l="1"/>
  <c r="AN5" i="5"/>
  <c r="AO5" i="5"/>
  <c r="AP5" i="5"/>
  <c r="AQ5" i="5"/>
  <c r="AR5" i="5"/>
  <c r="AS5" i="5"/>
  <c r="AT5" i="5"/>
  <c r="AU5" i="5"/>
  <c r="AV5" i="5"/>
  <c r="AW5" i="5"/>
  <c r="AX5" i="5"/>
  <c r="AY5" i="5" l="1"/>
  <c r="AZ5" i="5"/>
  <c r="BA5" i="5"/>
  <c r="BB5" i="5"/>
  <c r="BC5" i="5"/>
  <c r="BD5" i="5"/>
  <c r="BE5" i="5"/>
  <c r="BF5" i="5"/>
  <c r="BG5" i="5"/>
  <c r="BH5" i="5"/>
  <c r="BI5" i="5"/>
  <c r="BJ5" i="5"/>
  <c r="BK5" i="5" l="1"/>
</calcChain>
</file>

<file path=xl/sharedStrings.xml><?xml version="1.0" encoding="utf-8"?>
<sst xmlns="http://schemas.openxmlformats.org/spreadsheetml/2006/main" count="178" uniqueCount="178">
  <si>
    <t>รวม</t>
  </si>
  <si>
    <t>ผู้บัญญัติกฎหมาย ข้าราชการระดับอาวุโส, ผู้จัดการ</t>
  </si>
  <si>
    <t>ผู้ประกอบวิชาชีพด้านต่าง ๆ</t>
  </si>
  <si>
    <t>ช่างเทคนิคและผู้ปฏิบัติงานที่เกี่ยวข้อง</t>
  </si>
  <si>
    <t>เสมียน  เจ้าหน้าที่</t>
  </si>
  <si>
    <t>พนักงานบริการ  พนักงานขายในร้านค้าและตลาด</t>
  </si>
  <si>
    <t>ผู้ปฏิบัติงานฝีมือด้านการเกษตรและประมง  (แปรรูปขั้นพื้นฐาน)</t>
  </si>
  <si>
    <t>ผู้ปฏิบัติงานโดยใช้ฝีมือในธุรกิจต่าง ๆ</t>
  </si>
  <si>
    <t>ผู้ปฏิบัติงานในโรงงาน  ผู้ควบคุมเครื่องจักรและผู้ปฏิบัติงานด้านการประกอบ</t>
  </si>
  <si>
    <t>อาชีพงานพื้นฐาน</t>
  </si>
  <si>
    <t>ผู้ฝึกงาน</t>
  </si>
  <si>
    <t>รหัส</t>
  </si>
  <si>
    <t>ประเภทอาชีพ</t>
  </si>
  <si>
    <t>X</t>
  </si>
  <si>
    <t>หน่วย : คน</t>
  </si>
  <si>
    <t>ที่มา  :  กรมการจัดหางาน</t>
  </si>
  <si>
    <t xml:space="preserve">รวบรวมโดย : กองบริหารข้อมูลตลาดแรงงาน </t>
  </si>
  <si>
    <t xml:space="preserve">หมายเหตุ  : 1.  เป็นข้อมูลผู้สมัครงานที่มาใช้บริการจัดหางานกับกรมการจัดหางานเท่านั้น  </t>
  </si>
  <si>
    <t xml:space="preserve">                2.  ข้อมูลจากระบบสารสนเทศการจัดหางานในประเทศ กรมการจัดหางาน</t>
  </si>
  <si>
    <t>ม.ค. 2561</t>
  </si>
  <si>
    <t>ก.พ. 2561</t>
  </si>
  <si>
    <t>มี.ค. 2561</t>
  </si>
  <si>
    <t>เม.ย. 2561</t>
  </si>
  <si>
    <t>พ.ค. 2561</t>
  </si>
  <si>
    <t>มิ.ย. 2561</t>
  </si>
  <si>
    <t>ก.ค. 2561</t>
  </si>
  <si>
    <t>ส.ค. 2561</t>
  </si>
  <si>
    <t>ก.ย. 2561</t>
  </si>
  <si>
    <t>ต.ค. 2561</t>
  </si>
  <si>
    <t>พ.ย. 2561</t>
  </si>
  <si>
    <t>ธ.ค. 2561</t>
  </si>
  <si>
    <t>ม.ค. 2562</t>
  </si>
  <si>
    <t>ตารางที่ 15 จำนวนตำแหน่งงานจำแนกตามประเภทอาชีพ</t>
  </si>
  <si>
    <t>ผู้ปฏิบัติงานซึ่งมิอาจจัดประเภท</t>
  </si>
  <si>
    <t>1</t>
  </si>
  <si>
    <t>2</t>
  </si>
  <si>
    <t>3</t>
  </si>
  <si>
    <t>4</t>
  </si>
  <si>
    <t>5</t>
  </si>
  <si>
    <t>6</t>
  </si>
  <si>
    <t>7</t>
  </si>
  <si>
    <t>8</t>
  </si>
  <si>
    <t>9</t>
  </si>
  <si>
    <t>T</t>
  </si>
  <si>
    <t xml:space="preserve"> </t>
  </si>
  <si>
    <t>ก.พ. 2562</t>
  </si>
  <si>
    <t>ม.ค. 2557</t>
  </si>
  <si>
    <t>ก.พ. 2557</t>
  </si>
  <si>
    <t>มี.ค. 2557</t>
  </si>
  <si>
    <t>เม.ย. 2557</t>
  </si>
  <si>
    <t>พ.ค. 2557</t>
  </si>
  <si>
    <t>มิ.ย. 2557</t>
  </si>
  <si>
    <t>ก.ค. 2557</t>
  </si>
  <si>
    <t>ส.ค. 2557</t>
  </si>
  <si>
    <t>ก.ย. 2557</t>
  </si>
  <si>
    <t>ต.ค. 2557</t>
  </si>
  <si>
    <t>พ.ย. 2557</t>
  </si>
  <si>
    <t>ธ.ค. 2557</t>
  </si>
  <si>
    <t>ม.ค. 2558</t>
  </si>
  <si>
    <t>ก.พ. 2558</t>
  </si>
  <si>
    <t>มี.ค. 2558</t>
  </si>
  <si>
    <t>เม.ย. 2558</t>
  </si>
  <si>
    <t>พ.ค. 2558</t>
  </si>
  <si>
    <t>มิ.ย. 2558</t>
  </si>
  <si>
    <t>ก.ค. 2558</t>
  </si>
  <si>
    <t>ส.ค. 2558</t>
  </si>
  <si>
    <t>ก.ย. 2558</t>
  </si>
  <si>
    <t>ต.ค. 2558</t>
  </si>
  <si>
    <t>พ.ย. 2558</t>
  </si>
  <si>
    <t>ธ.ค. 2558</t>
  </si>
  <si>
    <t>ม.ค. 2559</t>
  </si>
  <si>
    <t>ก.พ. 2559</t>
  </si>
  <si>
    <t>มี.ค. 2559</t>
  </si>
  <si>
    <t>เม.ย. 2559</t>
  </si>
  <si>
    <t>พ.ค. 2559</t>
  </si>
  <si>
    <t>มิ.ย. 2559</t>
  </si>
  <si>
    <t>ก.ค. 2559</t>
  </si>
  <si>
    <t>ส.ค. 2559</t>
  </si>
  <si>
    <t>ก.ย. 2559</t>
  </si>
  <si>
    <t>ต.ค. 2559</t>
  </si>
  <si>
    <t>พ.ย. 2559</t>
  </si>
  <si>
    <t>ธ.ค. 2559</t>
  </si>
  <si>
    <t>ม.ค. 2560</t>
  </si>
  <si>
    <t>ก.พ. 2560</t>
  </si>
  <si>
    <t>มี.ค. 2560</t>
  </si>
  <si>
    <t>เม.ย. 2560</t>
  </si>
  <si>
    <t>พ.ค. 2560</t>
  </si>
  <si>
    <t>มิ.ย. 2560</t>
  </si>
  <si>
    <t>ก.ค. 2560</t>
  </si>
  <si>
    <t>ส.ค. 2560</t>
  </si>
  <si>
    <t>ก.ย. 2560</t>
  </si>
  <si>
    <t>ต.ค. 2560</t>
  </si>
  <si>
    <t>พ.ย. 2560</t>
  </si>
  <si>
    <t>ธ.ค. 2560</t>
  </si>
  <si>
    <t>มี.ค. 2562</t>
  </si>
  <si>
    <t>เม.ย. 2562</t>
  </si>
  <si>
    <t>พ.ค. 2562</t>
  </si>
  <si>
    <t>มิ.ย. 2562</t>
  </si>
  <si>
    <t>ก.ค. 2562</t>
  </si>
  <si>
    <t>ส.ค. 2562</t>
  </si>
  <si>
    <t>ก.ย. 2562</t>
  </si>
  <si>
    <t>ต.ค. 2562</t>
  </si>
  <si>
    <t>พ.ย. 2562</t>
  </si>
  <si>
    <t>ธ.ค. 2562</t>
  </si>
  <si>
    <t>ม.ค. 2563</t>
  </si>
  <si>
    <t>ก.พ. 2563</t>
  </si>
  <si>
    <t>มี.ค. 2563</t>
  </si>
  <si>
    <t>เม.ย. 2563</t>
  </si>
  <si>
    <t>พ.ค. 2563</t>
  </si>
  <si>
    <t>มิ.ย. 2563</t>
  </si>
  <si>
    <t>ก.ค. 2563</t>
  </si>
  <si>
    <t>ส.ค. 2563</t>
  </si>
  <si>
    <t>ก.ย. 2563</t>
  </si>
  <si>
    <t>ต.ค. 2563</t>
  </si>
  <si>
    <t>พ.ย. 2563</t>
  </si>
  <si>
    <t>ธ.ค.2563</t>
  </si>
  <si>
    <t>ม.ค. 2564</t>
  </si>
  <si>
    <t>ก.พ. 2564</t>
  </si>
  <si>
    <t>มี.ค. 2564</t>
  </si>
  <si>
    <t>เม.ย. 2564</t>
  </si>
  <si>
    <t>พ.ค. 2564</t>
  </si>
  <si>
    <t>มิ.ย. 2564</t>
  </si>
  <si>
    <t>ก.ค. 2564</t>
  </si>
  <si>
    <t>ส.ค. 2564</t>
  </si>
  <si>
    <t>ก.ย. 2564</t>
  </si>
  <si>
    <t>ต.ค. 2564</t>
  </si>
  <si>
    <t>พ.ย. 2564</t>
  </si>
  <si>
    <t>ธ.ค.2564</t>
  </si>
  <si>
    <t>ม.ค.2565</t>
  </si>
  <si>
    <t>ก.พ. 2565</t>
  </si>
  <si>
    <t>มี.ค. 2565</t>
  </si>
  <si>
    <t>เม.ย. 2565</t>
  </si>
  <si>
    <t>พ.ค. 2565</t>
  </si>
  <si>
    <t>มิ.ย. 2565</t>
  </si>
  <si>
    <t>ก.ค. 2565</t>
  </si>
  <si>
    <t>ส.ค. 2565</t>
  </si>
  <si>
    <t>ก.ย. 2565</t>
  </si>
  <si>
    <t>ต.ค. 2565</t>
  </si>
  <si>
    <t>พ.ย. 2565</t>
  </si>
  <si>
    <t>ธ.ค.2565</t>
  </si>
  <si>
    <t>ม.ค.2566</t>
  </si>
  <si>
    <t>ก.พ. 2566</t>
  </si>
  <si>
    <t>มี.ค. 2566</t>
  </si>
  <si>
    <t>เม.ย. 2566</t>
  </si>
  <si>
    <t>พ.ค. 2566</t>
  </si>
  <si>
    <t>มิ.ย. 2566</t>
  </si>
  <si>
    <t>ก.ค. 2566</t>
  </si>
  <si>
    <t>ส.ค. 2566</t>
  </si>
  <si>
    <t>ก.ย. 2566</t>
  </si>
  <si>
    <t>ต.ค. 2566</t>
  </si>
  <si>
    <t>พ.ย. 2566</t>
  </si>
  <si>
    <t>ธ.ค.2566</t>
  </si>
  <si>
    <t>ม.ค. 2567</t>
  </si>
  <si>
    <t>ก.พ.2567</t>
  </si>
  <si>
    <t>มี.ค. 2567</t>
  </si>
  <si>
    <t>เม.ย. 2567</t>
  </si>
  <si>
    <t>พ.ค. 2567</t>
  </si>
  <si>
    <t>มิ.ย. 2567</t>
  </si>
  <si>
    <t>ก.ค. 2567</t>
  </si>
  <si>
    <t>ส.ค. 2567</t>
  </si>
  <si>
    <t>ก.ย. 2567</t>
  </si>
  <si>
    <t>ต.ค. 2567</t>
  </si>
  <si>
    <t>พ.ย. 2567</t>
  </si>
  <si>
    <t>ธ.ค. 2567</t>
  </si>
  <si>
    <t>ม.ค. 2568</t>
  </si>
  <si>
    <t>ก.พ.2568</t>
  </si>
  <si>
    <t>มี.ค.2568</t>
  </si>
  <si>
    <t>เม.ย.2568</t>
  </si>
  <si>
    <t>พ.ค.2568</t>
  </si>
  <si>
    <t>มิ.ย.2568</t>
  </si>
  <si>
    <t>ก.ค.2568</t>
  </si>
  <si>
    <t>ส.ค.2568</t>
  </si>
  <si>
    <t>ก.ย.2568</t>
  </si>
  <si>
    <t>ต.ค.2568</t>
  </si>
  <si>
    <t>พ.ย.2568</t>
  </si>
  <si>
    <t>ธ.ค.2568</t>
  </si>
  <si>
    <t>ม.ค.2569</t>
  </si>
  <si>
    <t>ก.พ.2569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</si>
</sst>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29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b/>
      <sz val="18"/>
      <color theme="3"/>
      <name val="Cambria"/>
      <family val="2"/>
      <charset val="222"/>
      <scheme val="major"/>
    </font>
    <font>
      <b/>
      <sz val="15"/>
      <color theme="3"/>
      <name val="Calibri"/>
      <family val="2"/>
      <charset val="222"/>
      <scheme val="minor"/>
    </font>
    <font>
      <b/>
      <sz val="13"/>
      <color theme="3"/>
      <name val="Calibri"/>
      <family val="2"/>
      <charset val="222"/>
      <scheme val="minor"/>
    </font>
    <font>
      <b/>
      <sz val="11"/>
      <color theme="3"/>
      <name val="Calibri"/>
      <family val="2"/>
      <charset val="222"/>
      <scheme val="minor"/>
    </font>
    <font>
      <sz val="11"/>
      <color rgb="FF006100"/>
      <name val="Calibri"/>
      <family val="2"/>
      <charset val="222"/>
      <scheme val="minor"/>
    </font>
    <font>
      <sz val="11"/>
      <color rgb="FF9C0006"/>
      <name val="Calibri"/>
      <family val="2"/>
      <charset val="222"/>
      <scheme val="minor"/>
    </font>
    <font>
      <sz val="11"/>
      <color rgb="FF9C6500"/>
      <name val="Calibri"/>
      <family val="2"/>
      <charset val="222"/>
      <scheme val="minor"/>
    </font>
    <font>
      <sz val="11"/>
      <color rgb="FF3F3F76"/>
      <name val="Calibri"/>
      <family val="2"/>
      <charset val="222"/>
      <scheme val="minor"/>
    </font>
    <font>
      <b/>
      <sz val="11"/>
      <color rgb="FF3F3F3F"/>
      <name val="Calibri"/>
      <family val="2"/>
      <charset val="222"/>
      <scheme val="minor"/>
    </font>
    <font>
      <b/>
      <sz val="11"/>
      <color rgb="FFFA7D00"/>
      <name val="Calibri"/>
      <family val="2"/>
      <charset val="222"/>
      <scheme val="minor"/>
    </font>
    <font>
      <sz val="11"/>
      <color rgb="FFFA7D00"/>
      <name val="Calibri"/>
      <family val="2"/>
      <charset val="222"/>
      <scheme val="minor"/>
    </font>
    <font>
      <b/>
      <sz val="11"/>
      <color theme="0"/>
      <name val="Calibri"/>
      <family val="2"/>
      <charset val="222"/>
      <scheme val="minor"/>
    </font>
    <font>
      <sz val="11"/>
      <color rgb="FFFF0000"/>
      <name val="Calibri"/>
      <family val="2"/>
      <charset val="222"/>
      <scheme val="minor"/>
    </font>
    <font>
      <i/>
      <sz val="11"/>
      <color rgb="FF7F7F7F"/>
      <name val="Calibri"/>
      <family val="2"/>
      <charset val="222"/>
      <scheme val="minor"/>
    </font>
    <font>
      <b/>
      <sz val="11"/>
      <color theme="1"/>
      <name val="Calibri"/>
      <family val="2"/>
      <charset val="222"/>
      <scheme val="minor"/>
    </font>
    <font>
      <sz val="11"/>
      <color theme="0"/>
      <name val="Calibri"/>
      <family val="2"/>
      <charset val="222"/>
      <scheme val="minor"/>
    </font>
    <font>
      <sz val="10"/>
      <name val="Arial"/>
      <family val="2"/>
    </font>
    <font>
      <b/>
      <sz val="14"/>
      <color theme="1"/>
      <name val="TH SarabunPSK"/>
      <family val="2"/>
    </font>
    <font>
      <sz val="14"/>
      <name val="TH SarabunPSK"/>
      <family val="2"/>
    </font>
    <font>
      <b/>
      <sz val="16"/>
      <name val="TH SarabunPSK"/>
      <family val="2"/>
    </font>
    <font>
      <sz val="13"/>
      <color theme="1"/>
      <name val="TH SarabunPSK"/>
      <family val="2"/>
    </font>
    <font>
      <sz val="14"/>
      <color theme="1"/>
      <name val="TH SarabunPSK"/>
      <family val="2"/>
    </font>
    <font>
      <b/>
      <sz val="13"/>
      <color theme="1"/>
      <name val="TH SarabunPSK"/>
      <family val="2"/>
    </font>
    <font>
      <sz val="14"/>
      <color rgb="FFFF0000"/>
      <name val="TH SarabunPSK"/>
      <family val="2"/>
    </font>
    <font>
      <sz val="13"/>
      <color rgb="FFFF0000"/>
      <name val="TH SarabunPSK"/>
      <family val="2"/>
    </font>
    <font>
      <sz val="13"/>
      <name val="TH SarabunPSK"/>
      <family val="2"/>
    </font>
    <font>
      <sz val="8"/>
      <name val="Calibri"/>
      <family val="2"/>
      <charset val="22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249977111117893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43" fontId="1" fillId="0" borderId="0" applyFont="0" applyFill="0" applyBorder="0" applyAlignment="0" applyProtection="0"/>
  </cellStyleXfs>
  <cellXfs count="21">
    <xf numFmtId="0" fontId="0" fillId="0" borderId="0" xfId="0"/>
    <xf numFmtId="164" fontId="24" fillId="33" borderId="10" xfId="43" applyNumberFormat="1" applyFont="1" applyFill="1" applyBorder="1" applyAlignment="1">
      <alignment horizontal="center"/>
    </xf>
    <xf numFmtId="164" fontId="24" fillId="0" borderId="10" xfId="43" applyNumberFormat="1" applyFont="1" applyFill="1" applyBorder="1"/>
    <xf numFmtId="164" fontId="24" fillId="0" borderId="10" xfId="43" applyNumberFormat="1" applyFont="1" applyFill="1" applyBorder="1" applyAlignment="1">
      <alignment horizontal="center"/>
    </xf>
    <xf numFmtId="164" fontId="24" fillId="0" borderId="10" xfId="43" applyNumberFormat="1" applyFont="1" applyFill="1" applyBorder="1" applyAlignment="1">
      <alignment horizontal="right"/>
    </xf>
    <xf numFmtId="164" fontId="24" fillId="0" borderId="10" xfId="43" applyNumberFormat="1" applyFont="1" applyFill="1" applyBorder="1" applyAlignment="1">
      <alignment horizontal="left"/>
    </xf>
    <xf numFmtId="164" fontId="21" fillId="0" borderId="0" xfId="43" applyNumberFormat="1" applyFont="1"/>
    <xf numFmtId="164" fontId="22" fillId="0" borderId="0" xfId="43" applyNumberFormat="1" applyFont="1"/>
    <xf numFmtId="164" fontId="23" fillId="0" borderId="0" xfId="43" applyNumberFormat="1" applyFont="1"/>
    <xf numFmtId="164" fontId="19" fillId="0" borderId="0" xfId="43" applyNumberFormat="1" applyFont="1" applyBorder="1" applyAlignment="1"/>
    <xf numFmtId="164" fontId="24" fillId="33" borderId="11" xfId="43" applyNumberFormat="1" applyFont="1" applyFill="1" applyBorder="1" applyAlignment="1">
      <alignment horizontal="center"/>
    </xf>
    <xf numFmtId="164" fontId="24" fillId="33" borderId="13" xfId="43" applyNumberFormat="1" applyFont="1" applyFill="1" applyBorder="1" applyAlignment="1">
      <alignment horizontal="center"/>
    </xf>
    <xf numFmtId="164" fontId="24" fillId="33" borderId="12" xfId="43" applyNumberFormat="1" applyFont="1" applyFill="1" applyBorder="1" applyAlignment="1">
      <alignment horizontal="center"/>
    </xf>
    <xf numFmtId="164" fontId="22" fillId="0" borderId="10" xfId="43" applyNumberFormat="1" applyFont="1" applyFill="1" applyBorder="1"/>
    <xf numFmtId="164" fontId="22" fillId="0" borderId="0" xfId="43" applyNumberFormat="1" applyFont="1" applyFill="1"/>
    <xf numFmtId="164" fontId="25" fillId="0" borderId="0" xfId="43" applyNumberFormat="1" applyFont="1" applyBorder="1"/>
    <xf numFmtId="164" fontId="26" fillId="0" borderId="0" xfId="43" applyNumberFormat="1" applyFont="1" applyBorder="1"/>
    <xf numFmtId="164" fontId="23" fillId="0" borderId="0" xfId="43" applyNumberFormat="1" applyFont="1" applyBorder="1"/>
    <xf numFmtId="164" fontId="20" fillId="0" borderId="0" xfId="43" applyNumberFormat="1" applyFont="1"/>
    <xf numFmtId="49" fontId="24" fillId="33" borderId="10" xfId="43" applyNumberFormat="1" applyFont="1" applyFill="1" applyBorder="1" applyAlignment="1">
      <alignment horizontal="center"/>
    </xf>
    <xf numFmtId="164" fontId="27" fillId="0" borderId="10" xfId="43" applyNumberFormat="1" applyFont="1" applyFill="1" applyBorder="1"/>
  </cellXfs>
  <cellStyles count="44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3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 xr:uid="{00000000-0005-0000-0000-000012000000}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7030A0"/>
  </sheetPr>
  <dimension ref="A1:ER21"/>
  <sheetViews>
    <sheetView tabSelected="1" zoomScaleNormal="100" workbookViewId="0">
      <pane xSplit="2" ySplit="4" topLeftCell="EP5" activePane="bottomRight" state="frozen"/>
      <selection pane="topRight" activeCell="C1" sqref="C1"/>
      <selection pane="bottomLeft" activeCell="A5" sqref="A5"/>
      <selection pane="bottomRight" activeCell="ER17" sqref="ER17"/>
    </sheetView>
  </sheetViews>
  <sheetFormatPr defaultColWidth="9" defaultRowHeight="18.75"/>
  <cols>
    <col min="1" max="1" width="6.85546875" style="7" customWidth="1"/>
    <col min="2" max="2" width="42" style="7" customWidth="1"/>
    <col min="3" max="50" width="7" style="7" customWidth="1"/>
    <col min="51" max="84" width="7" style="8" customWidth="1"/>
    <col min="85" max="16384" width="9" style="8"/>
  </cols>
  <sheetData>
    <row r="1" spans="1:148" ht="21">
      <c r="A1" s="6" t="s">
        <v>32</v>
      </c>
    </row>
    <row r="2" spans="1:148">
      <c r="A2" s="9" t="s">
        <v>14</v>
      </c>
    </row>
    <row r="4" spans="1:148" s="7" customFormat="1" ht="17.25">
      <c r="A4" s="10" t="s">
        <v>11</v>
      </c>
      <c r="B4" s="11" t="s">
        <v>12</v>
      </c>
      <c r="C4" s="1" t="s">
        <v>46</v>
      </c>
      <c r="D4" s="1" t="s">
        <v>47</v>
      </c>
      <c r="E4" s="1" t="s">
        <v>48</v>
      </c>
      <c r="F4" s="1" t="s">
        <v>49</v>
      </c>
      <c r="G4" s="1" t="s">
        <v>50</v>
      </c>
      <c r="H4" s="1" t="s">
        <v>51</v>
      </c>
      <c r="I4" s="1" t="s">
        <v>52</v>
      </c>
      <c r="J4" s="1" t="s">
        <v>53</v>
      </c>
      <c r="K4" s="1" t="s">
        <v>54</v>
      </c>
      <c r="L4" s="1" t="s">
        <v>55</v>
      </c>
      <c r="M4" s="1" t="s">
        <v>56</v>
      </c>
      <c r="N4" s="1" t="s">
        <v>57</v>
      </c>
      <c r="O4" s="1" t="s">
        <v>58</v>
      </c>
      <c r="P4" s="1" t="s">
        <v>59</v>
      </c>
      <c r="Q4" s="1" t="s">
        <v>60</v>
      </c>
      <c r="R4" s="1" t="s">
        <v>61</v>
      </c>
      <c r="S4" s="1" t="s">
        <v>62</v>
      </c>
      <c r="T4" s="1" t="s">
        <v>63</v>
      </c>
      <c r="U4" s="1" t="s">
        <v>64</v>
      </c>
      <c r="V4" s="1" t="s">
        <v>65</v>
      </c>
      <c r="W4" s="1" t="s">
        <v>66</v>
      </c>
      <c r="X4" s="1" t="s">
        <v>67</v>
      </c>
      <c r="Y4" s="1" t="s">
        <v>68</v>
      </c>
      <c r="Z4" s="1" t="s">
        <v>69</v>
      </c>
      <c r="AA4" s="1" t="s">
        <v>70</v>
      </c>
      <c r="AB4" s="1" t="s">
        <v>71</v>
      </c>
      <c r="AC4" s="1" t="s">
        <v>72</v>
      </c>
      <c r="AD4" s="1" t="s">
        <v>73</v>
      </c>
      <c r="AE4" s="1" t="s">
        <v>74</v>
      </c>
      <c r="AF4" s="1" t="s">
        <v>75</v>
      </c>
      <c r="AG4" s="1" t="s">
        <v>76</v>
      </c>
      <c r="AH4" s="1" t="s">
        <v>77</v>
      </c>
      <c r="AI4" s="1" t="s">
        <v>78</v>
      </c>
      <c r="AJ4" s="1" t="s">
        <v>79</v>
      </c>
      <c r="AK4" s="1" t="s">
        <v>80</v>
      </c>
      <c r="AL4" s="1" t="s">
        <v>81</v>
      </c>
      <c r="AM4" s="1" t="s">
        <v>82</v>
      </c>
      <c r="AN4" s="1" t="s">
        <v>83</v>
      </c>
      <c r="AO4" s="1" t="s">
        <v>84</v>
      </c>
      <c r="AP4" s="1" t="s">
        <v>85</v>
      </c>
      <c r="AQ4" s="1" t="s">
        <v>86</v>
      </c>
      <c r="AR4" s="1" t="s">
        <v>87</v>
      </c>
      <c r="AS4" s="1" t="s">
        <v>88</v>
      </c>
      <c r="AT4" s="1" t="s">
        <v>89</v>
      </c>
      <c r="AU4" s="1" t="s">
        <v>90</v>
      </c>
      <c r="AV4" s="1" t="s">
        <v>91</v>
      </c>
      <c r="AW4" s="1" t="s">
        <v>92</v>
      </c>
      <c r="AX4" s="1" t="s">
        <v>93</v>
      </c>
      <c r="AY4" s="1" t="s">
        <v>19</v>
      </c>
      <c r="AZ4" s="1" t="s">
        <v>20</v>
      </c>
      <c r="BA4" s="1" t="s">
        <v>21</v>
      </c>
      <c r="BB4" s="1" t="s">
        <v>22</v>
      </c>
      <c r="BC4" s="1" t="s">
        <v>23</v>
      </c>
      <c r="BD4" s="1" t="s">
        <v>24</v>
      </c>
      <c r="BE4" s="1" t="s">
        <v>25</v>
      </c>
      <c r="BF4" s="1" t="s">
        <v>26</v>
      </c>
      <c r="BG4" s="1" t="s">
        <v>27</v>
      </c>
      <c r="BH4" s="1" t="s">
        <v>28</v>
      </c>
      <c r="BI4" s="1" t="s">
        <v>29</v>
      </c>
      <c r="BJ4" s="1" t="s">
        <v>30</v>
      </c>
      <c r="BK4" s="1" t="s">
        <v>31</v>
      </c>
      <c r="BL4" s="1" t="s">
        <v>45</v>
      </c>
      <c r="BM4" s="1" t="s">
        <v>94</v>
      </c>
      <c r="BN4" s="1" t="s">
        <v>95</v>
      </c>
      <c r="BO4" s="1" t="s">
        <v>96</v>
      </c>
      <c r="BP4" s="1" t="s">
        <v>97</v>
      </c>
      <c r="BQ4" s="1" t="s">
        <v>98</v>
      </c>
      <c r="BR4" s="1" t="s">
        <v>99</v>
      </c>
      <c r="BS4" s="1" t="s">
        <v>100</v>
      </c>
      <c r="BT4" s="1" t="s">
        <v>101</v>
      </c>
      <c r="BU4" s="1" t="s">
        <v>102</v>
      </c>
      <c r="BV4" s="1" t="s">
        <v>103</v>
      </c>
      <c r="BW4" s="1" t="s">
        <v>104</v>
      </c>
      <c r="BX4" s="1" t="s">
        <v>105</v>
      </c>
      <c r="BY4" s="1" t="s">
        <v>106</v>
      </c>
      <c r="BZ4" s="1" t="s">
        <v>107</v>
      </c>
      <c r="CA4" s="1" t="s">
        <v>108</v>
      </c>
      <c r="CB4" s="1" t="s">
        <v>109</v>
      </c>
      <c r="CC4" s="1" t="s">
        <v>110</v>
      </c>
      <c r="CD4" s="1" t="s">
        <v>111</v>
      </c>
      <c r="CE4" s="1" t="s">
        <v>112</v>
      </c>
      <c r="CF4" s="1" t="s">
        <v>113</v>
      </c>
      <c r="CG4" s="1" t="s">
        <v>114</v>
      </c>
      <c r="CH4" s="1" t="s">
        <v>115</v>
      </c>
      <c r="CI4" s="1" t="s">
        <v>116</v>
      </c>
      <c r="CJ4" s="1" t="s">
        <v>117</v>
      </c>
      <c r="CK4" s="1" t="s">
        <v>118</v>
      </c>
      <c r="CL4" s="1" t="s">
        <v>119</v>
      </c>
      <c r="CM4" s="1" t="s">
        <v>120</v>
      </c>
      <c r="CN4" s="1" t="s">
        <v>121</v>
      </c>
      <c r="CO4" s="1" t="s">
        <v>122</v>
      </c>
      <c r="CP4" s="1" t="s">
        <v>123</v>
      </c>
      <c r="CQ4" s="1" t="s">
        <v>124</v>
      </c>
      <c r="CR4" s="1" t="s">
        <v>125</v>
      </c>
      <c r="CS4" s="1" t="s">
        <v>126</v>
      </c>
      <c r="CT4" s="1" t="s">
        <v>127</v>
      </c>
      <c r="CU4" s="19" t="s">
        <v>128</v>
      </c>
      <c r="CV4" s="19" t="s">
        <v>129</v>
      </c>
      <c r="CW4" s="19" t="s">
        <v>130</v>
      </c>
      <c r="CX4" s="19" t="s">
        <v>131</v>
      </c>
      <c r="CY4" s="19" t="s">
        <v>132</v>
      </c>
      <c r="CZ4" s="19" t="s">
        <v>133</v>
      </c>
      <c r="DA4" s="19" t="s">
        <v>134</v>
      </c>
      <c r="DB4" s="19" t="s">
        <v>135</v>
      </c>
      <c r="DC4" s="19" t="s">
        <v>136</v>
      </c>
      <c r="DD4" s="19" t="s">
        <v>137</v>
      </c>
      <c r="DE4" s="19" t="s">
        <v>138</v>
      </c>
      <c r="DF4" s="19" t="s">
        <v>139</v>
      </c>
      <c r="DG4" s="19" t="s">
        <v>140</v>
      </c>
      <c r="DH4" s="19" t="s">
        <v>141</v>
      </c>
      <c r="DI4" s="19" t="s">
        <v>142</v>
      </c>
      <c r="DJ4" s="19" t="s">
        <v>143</v>
      </c>
      <c r="DK4" s="19" t="s">
        <v>144</v>
      </c>
      <c r="DL4" s="19" t="s">
        <v>145</v>
      </c>
      <c r="DM4" s="19" t="s">
        <v>146</v>
      </c>
      <c r="DN4" s="19" t="s">
        <v>147</v>
      </c>
      <c r="DO4" s="19" t="s">
        <v>148</v>
      </c>
      <c r="DP4" s="19" t="s">
        <v>149</v>
      </c>
      <c r="DQ4" s="19" t="s">
        <v>150</v>
      </c>
      <c r="DR4" s="19" t="s">
        <v>151</v>
      </c>
      <c r="DS4" s="19" t="s">
        <v>152</v>
      </c>
      <c r="DT4" s="19" t="s">
        <v>153</v>
      </c>
      <c r="DU4" s="19" t="s">
        <v>154</v>
      </c>
      <c r="DV4" s="19" t="s">
        <v>155</v>
      </c>
      <c r="DW4" s="19" t="s">
        <v>156</v>
      </c>
      <c r="DX4" s="19" t="s">
        <v>157</v>
      </c>
      <c r="DY4" s="19" t="s">
        <v>158</v>
      </c>
      <c r="DZ4" s="19" t="s">
        <v>159</v>
      </c>
      <c r="EA4" s="19" t="s">
        <v>160</v>
      </c>
      <c r="EB4" s="19" t="s">
        <v>161</v>
      </c>
      <c r="EC4" s="19" t="s">
        <v>162</v>
      </c>
      <c r="ED4" s="19" t="s">
        <v>163</v>
      </c>
      <c r="EE4" s="19" t="s">
        <v>164</v>
      </c>
      <c r="EF4" s="19" t="s">
        <v>165</v>
      </c>
      <c r="EG4" s="19" t="s">
        <v>166</v>
      </c>
      <c r="EH4" s="19" t="s">
        <v>167</v>
      </c>
      <c r="EI4" s="19" t="s">
        <v>168</v>
      </c>
      <c r="EJ4" s="19" t="s">
        <v>169</v>
      </c>
      <c r="EK4" s="19" t="s">
        <v>170</v>
      </c>
      <c r="EL4" s="19" t="s">
        <v>171</v>
      </c>
      <c r="EM4" s="19" t="s">
        <v>172</v>
      </c>
      <c r="EN4" s="19" t="s">
        <v>173</v>
      </c>
      <c r="EO4" s="19" t="s">
        <v>174</v>
      </c>
      <c r="EP4" s="19" t="s">
        <v>175</v>
      </c>
      <c r="EQ4" s="19" t="s">
        <v>176</v>
      </c>
      <c r="ER4" s="19" t="s">
        <v>177</v>
      </c>
    </row>
    <row r="5" spans="1:148" s="7" customFormat="1" ht="17.25">
      <c r="A5" s="12"/>
      <c r="B5" s="11" t="s">
        <v>0</v>
      </c>
      <c r="C5" s="1">
        <f t="shared" ref="C5:AH5" si="0">SUM(C6:C16)</f>
        <v>41215</v>
      </c>
      <c r="D5" s="1">
        <f t="shared" si="0"/>
        <v>40067</v>
      </c>
      <c r="E5" s="1">
        <f t="shared" si="0"/>
        <v>36104</v>
      </c>
      <c r="F5" s="1">
        <f t="shared" si="0"/>
        <v>35337</v>
      </c>
      <c r="G5" s="1">
        <f t="shared" si="0"/>
        <v>27408</v>
      </c>
      <c r="H5" s="1">
        <f t="shared" si="0"/>
        <v>40947</v>
      </c>
      <c r="I5" s="1">
        <f t="shared" si="0"/>
        <v>37951</v>
      </c>
      <c r="J5" s="1">
        <f t="shared" si="0"/>
        <v>41154</v>
      </c>
      <c r="K5" s="1">
        <f t="shared" si="0"/>
        <v>51703</v>
      </c>
      <c r="L5" s="1">
        <f t="shared" si="0"/>
        <v>28735</v>
      </c>
      <c r="M5" s="1">
        <f t="shared" si="0"/>
        <v>38934</v>
      </c>
      <c r="N5" s="1">
        <f t="shared" si="0"/>
        <v>33507</v>
      </c>
      <c r="O5" s="1">
        <f t="shared" si="0"/>
        <v>34082</v>
      </c>
      <c r="P5" s="1">
        <f t="shared" si="0"/>
        <v>42530</v>
      </c>
      <c r="Q5" s="1">
        <f t="shared" si="0"/>
        <v>38103</v>
      </c>
      <c r="R5" s="1">
        <f t="shared" si="0"/>
        <v>34148</v>
      </c>
      <c r="S5" s="1">
        <f t="shared" si="0"/>
        <v>36593</v>
      </c>
      <c r="T5" s="1">
        <f t="shared" si="0"/>
        <v>51314</v>
      </c>
      <c r="U5" s="1">
        <f t="shared" si="0"/>
        <v>49793</v>
      </c>
      <c r="V5" s="1">
        <f t="shared" si="0"/>
        <v>36626</v>
      </c>
      <c r="W5" s="1">
        <f t="shared" si="0"/>
        <v>38354</v>
      </c>
      <c r="X5" s="1">
        <f t="shared" si="0"/>
        <v>31654</v>
      </c>
      <c r="Y5" s="1">
        <f t="shared" si="0"/>
        <v>43393</v>
      </c>
      <c r="Z5" s="1">
        <f t="shared" si="0"/>
        <v>40182</v>
      </c>
      <c r="AA5" s="1">
        <f t="shared" si="0"/>
        <v>39894</v>
      </c>
      <c r="AB5" s="1">
        <f t="shared" si="0"/>
        <v>43019</v>
      </c>
      <c r="AC5" s="1">
        <f t="shared" si="0"/>
        <v>41588</v>
      </c>
      <c r="AD5" s="1">
        <f t="shared" si="0"/>
        <v>41117</v>
      </c>
      <c r="AE5" s="1">
        <f t="shared" si="0"/>
        <v>38806</v>
      </c>
      <c r="AF5" s="1">
        <f t="shared" si="0"/>
        <v>36788</v>
      </c>
      <c r="AG5" s="1">
        <f t="shared" si="0"/>
        <v>33104</v>
      </c>
      <c r="AH5" s="1">
        <f t="shared" si="0"/>
        <v>32976</v>
      </c>
      <c r="AI5" s="1">
        <f t="shared" ref="AI5:BN5" si="1">SUM(AI6:AI16)</f>
        <v>30090</v>
      </c>
      <c r="AJ5" s="1">
        <f t="shared" si="1"/>
        <v>22648</v>
      </c>
      <c r="AK5" s="1">
        <f t="shared" si="1"/>
        <v>32728</v>
      </c>
      <c r="AL5" s="1">
        <f t="shared" si="1"/>
        <v>28304</v>
      </c>
      <c r="AM5" s="1">
        <f t="shared" si="1"/>
        <v>30645</v>
      </c>
      <c r="AN5" s="1">
        <f t="shared" si="1"/>
        <v>33889</v>
      </c>
      <c r="AO5" s="1">
        <f t="shared" si="1"/>
        <v>37491</v>
      </c>
      <c r="AP5" s="1">
        <f t="shared" si="1"/>
        <v>34191</v>
      </c>
      <c r="AQ5" s="1">
        <f t="shared" si="1"/>
        <v>37348</v>
      </c>
      <c r="AR5" s="1">
        <f t="shared" si="1"/>
        <v>43991</v>
      </c>
      <c r="AS5" s="1">
        <f t="shared" si="1"/>
        <v>37985</v>
      </c>
      <c r="AT5" s="1">
        <f t="shared" si="1"/>
        <v>31277</v>
      </c>
      <c r="AU5" s="1">
        <f t="shared" si="1"/>
        <v>30356</v>
      </c>
      <c r="AV5" s="1">
        <f t="shared" si="1"/>
        <v>31337</v>
      </c>
      <c r="AW5" s="1">
        <f t="shared" si="1"/>
        <v>27372</v>
      </c>
      <c r="AX5" s="1">
        <f t="shared" si="1"/>
        <v>25389</v>
      </c>
      <c r="AY5" s="1">
        <f t="shared" si="1"/>
        <v>43849</v>
      </c>
      <c r="AZ5" s="1">
        <f t="shared" si="1"/>
        <v>31193</v>
      </c>
      <c r="BA5" s="1">
        <f t="shared" si="1"/>
        <v>29626</v>
      </c>
      <c r="BB5" s="1">
        <f t="shared" si="1"/>
        <v>30096</v>
      </c>
      <c r="BC5" s="1">
        <f t="shared" si="1"/>
        <v>33428</v>
      </c>
      <c r="BD5" s="1">
        <f t="shared" si="1"/>
        <v>27496</v>
      </c>
      <c r="BE5" s="1">
        <f t="shared" si="1"/>
        <v>23402</v>
      </c>
      <c r="BF5" s="1">
        <f t="shared" si="1"/>
        <v>26027</v>
      </c>
      <c r="BG5" s="1">
        <f t="shared" si="1"/>
        <v>29033</v>
      </c>
      <c r="BH5" s="1">
        <f t="shared" si="1"/>
        <v>20429</v>
      </c>
      <c r="BI5" s="1">
        <f t="shared" si="1"/>
        <v>24840</v>
      </c>
      <c r="BJ5" s="1">
        <f t="shared" si="1"/>
        <v>24914</v>
      </c>
      <c r="BK5" s="1">
        <f t="shared" si="1"/>
        <v>28113</v>
      </c>
      <c r="BL5" s="1">
        <f t="shared" si="1"/>
        <v>35525</v>
      </c>
      <c r="BM5" s="1">
        <f t="shared" si="1"/>
        <v>43568</v>
      </c>
      <c r="BN5" s="1">
        <f t="shared" si="1"/>
        <v>36592</v>
      </c>
      <c r="BO5" s="1">
        <f t="shared" ref="BO5:BX5" si="2">SUM(BO6:BO16)</f>
        <v>34817</v>
      </c>
      <c r="BP5" s="1">
        <f t="shared" si="2"/>
        <v>30047</v>
      </c>
      <c r="BQ5" s="1">
        <f t="shared" si="2"/>
        <v>24311</v>
      </c>
      <c r="BR5" s="1">
        <f t="shared" si="2"/>
        <v>30510</v>
      </c>
      <c r="BS5" s="1">
        <f t="shared" si="2"/>
        <v>17614</v>
      </c>
      <c r="BT5" s="1">
        <f t="shared" si="2"/>
        <v>18351</v>
      </c>
      <c r="BU5" s="1">
        <f t="shared" si="2"/>
        <v>21224</v>
      </c>
      <c r="BV5" s="1">
        <f t="shared" si="2"/>
        <v>21979</v>
      </c>
      <c r="BW5" s="1">
        <f t="shared" si="2"/>
        <v>21094</v>
      </c>
      <c r="BX5" s="1">
        <f t="shared" si="2"/>
        <v>22966</v>
      </c>
      <c r="BY5" s="1">
        <f t="shared" ref="BY5:BZ5" si="3">SUM(BY6:BY16)</f>
        <v>18775</v>
      </c>
      <c r="BZ5" s="1">
        <f t="shared" si="3"/>
        <v>42260</v>
      </c>
      <c r="CA5" s="1">
        <f t="shared" ref="CA5:CB5" si="4">SUM(CA6:CA16)</f>
        <v>28489</v>
      </c>
      <c r="CB5" s="1">
        <f t="shared" si="4"/>
        <v>37558</v>
      </c>
      <c r="CC5" s="1">
        <f t="shared" ref="CC5:CD5" si="5">SUM(CC6:CC16)</f>
        <v>40183</v>
      </c>
      <c r="CD5" s="1">
        <f t="shared" si="5"/>
        <v>37826</v>
      </c>
      <c r="CE5" s="1">
        <f t="shared" ref="CE5:CF5" si="6">SUM(CE6:CE16)</f>
        <v>461642</v>
      </c>
      <c r="CF5" s="1">
        <f t="shared" si="6"/>
        <v>16424</v>
      </c>
      <c r="CG5" s="1">
        <f t="shared" ref="CG5:CT5" si="7">SUM(CG6:CG16)</f>
        <v>32958</v>
      </c>
      <c r="CH5" s="1">
        <f t="shared" si="7"/>
        <v>32894</v>
      </c>
      <c r="CI5" s="1">
        <f t="shared" si="7"/>
        <v>29175</v>
      </c>
      <c r="CJ5" s="1">
        <f t="shared" si="7"/>
        <v>39163</v>
      </c>
      <c r="CK5" s="1">
        <f t="shared" si="7"/>
        <v>80139</v>
      </c>
      <c r="CL5" s="1">
        <f t="shared" si="7"/>
        <v>33475</v>
      </c>
      <c r="CM5" s="1">
        <f t="shared" si="7"/>
        <v>44475</v>
      </c>
      <c r="CN5" s="1">
        <f t="shared" si="7"/>
        <v>40460</v>
      </c>
      <c r="CO5" s="1">
        <f t="shared" si="7"/>
        <v>40332</v>
      </c>
      <c r="CP5" s="1">
        <f t="shared" si="7"/>
        <v>60116</v>
      </c>
      <c r="CQ5" s="1">
        <f t="shared" si="7"/>
        <v>113024</v>
      </c>
      <c r="CR5" s="1">
        <f t="shared" si="7"/>
        <v>22857</v>
      </c>
      <c r="CS5" s="1">
        <f t="shared" si="7"/>
        <v>32038</v>
      </c>
      <c r="CT5" s="1">
        <f t="shared" si="7"/>
        <v>27361</v>
      </c>
      <c r="CU5" s="1">
        <f t="shared" ref="CU5:DF5" si="8">SUM(CU6:CU16)</f>
        <v>33805</v>
      </c>
      <c r="CV5" s="1">
        <f t="shared" si="8"/>
        <v>43642</v>
      </c>
      <c r="CW5" s="1">
        <f t="shared" si="8"/>
        <v>56537</v>
      </c>
      <c r="CX5" s="1">
        <f t="shared" si="8"/>
        <v>33013</v>
      </c>
      <c r="CY5" s="1">
        <f t="shared" si="8"/>
        <v>44977</v>
      </c>
      <c r="CZ5" s="1">
        <f t="shared" si="8"/>
        <v>41093</v>
      </c>
      <c r="DA5" s="1">
        <f t="shared" si="8"/>
        <v>35478</v>
      </c>
      <c r="DB5" s="1">
        <f t="shared" si="8"/>
        <v>37235</v>
      </c>
      <c r="DC5" s="1">
        <f t="shared" si="8"/>
        <v>39708</v>
      </c>
      <c r="DD5" s="1">
        <f t="shared" si="8"/>
        <v>25334</v>
      </c>
      <c r="DE5" s="1">
        <f t="shared" si="8"/>
        <v>38829</v>
      </c>
      <c r="DF5" s="1">
        <f t="shared" si="8"/>
        <v>86275</v>
      </c>
      <c r="DG5" s="1">
        <f t="shared" ref="DG5:ED5" si="9">SUM(DG6:DG16)</f>
        <v>92593</v>
      </c>
      <c r="DH5" s="1">
        <f t="shared" si="9"/>
        <v>121518</v>
      </c>
      <c r="DI5" s="1">
        <f t="shared" si="9"/>
        <v>85935</v>
      </c>
      <c r="DJ5" s="1">
        <f t="shared" si="9"/>
        <v>32905</v>
      </c>
      <c r="DK5" s="1">
        <f t="shared" si="9"/>
        <v>89422</v>
      </c>
      <c r="DL5" s="1">
        <f t="shared" si="9"/>
        <v>75466</v>
      </c>
      <c r="DM5" s="1">
        <f t="shared" si="9"/>
        <v>29317</v>
      </c>
      <c r="DN5" s="1">
        <f t="shared" si="9"/>
        <v>19314</v>
      </c>
      <c r="DO5" s="1">
        <f t="shared" si="9"/>
        <v>15380</v>
      </c>
      <c r="DP5" s="1">
        <f t="shared" si="9"/>
        <v>37813</v>
      </c>
      <c r="DQ5" s="1">
        <f t="shared" si="9"/>
        <v>74332</v>
      </c>
      <c r="DR5" s="1">
        <f t="shared" si="9"/>
        <v>67122</v>
      </c>
      <c r="DS5" s="1">
        <f t="shared" si="9"/>
        <v>76611</v>
      </c>
      <c r="DT5" s="1">
        <f t="shared" si="9"/>
        <v>87423</v>
      </c>
      <c r="DU5" s="1">
        <f t="shared" si="9"/>
        <v>81678</v>
      </c>
      <c r="DV5" s="1">
        <f t="shared" si="9"/>
        <v>75402</v>
      </c>
      <c r="DW5" s="1">
        <f t="shared" si="9"/>
        <v>76390</v>
      </c>
      <c r="DX5" s="1">
        <f t="shared" si="9"/>
        <v>125261</v>
      </c>
      <c r="DY5" s="1">
        <f t="shared" si="9"/>
        <v>77742</v>
      </c>
      <c r="DZ5" s="1">
        <f t="shared" si="9"/>
        <v>66868</v>
      </c>
      <c r="EA5" s="1">
        <f t="shared" si="9"/>
        <v>46837</v>
      </c>
      <c r="EB5" s="1">
        <f t="shared" si="9"/>
        <v>47158</v>
      </c>
      <c r="EC5" s="1">
        <f t="shared" si="9"/>
        <v>38482</v>
      </c>
      <c r="ED5" s="1">
        <f t="shared" si="9"/>
        <v>36621</v>
      </c>
      <c r="EE5" s="1">
        <f t="shared" ref="EE5:EF5" si="10">SUM(EE6:EE16)</f>
        <v>38654</v>
      </c>
      <c r="EF5" s="1">
        <f t="shared" si="10"/>
        <v>38965</v>
      </c>
      <c r="EG5" s="1">
        <f t="shared" ref="EG5:EI5" si="11">SUM(EG6:EG16)</f>
        <v>44660</v>
      </c>
      <c r="EH5" s="1">
        <f t="shared" si="11"/>
        <v>46210</v>
      </c>
      <c r="EI5" s="1">
        <f t="shared" si="11"/>
        <v>65580</v>
      </c>
      <c r="EJ5" s="1">
        <f t="shared" ref="EJ5:EK5" si="12">SUM(EJ6:EJ16)</f>
        <v>39961</v>
      </c>
      <c r="EK5" s="1">
        <f t="shared" si="12"/>
        <v>33903</v>
      </c>
      <c r="EL5" s="1">
        <f t="shared" ref="EL5:EM5" si="13">SUM(EL6:EL16)</f>
        <v>31574</v>
      </c>
      <c r="EM5" s="1">
        <f t="shared" si="13"/>
        <v>22669</v>
      </c>
      <c r="EN5" s="1">
        <f t="shared" ref="EN5:EO5" si="14">SUM(EN6:EN16)</f>
        <v>31377</v>
      </c>
      <c r="EO5" s="1">
        <f t="shared" si="14"/>
        <v>52906</v>
      </c>
      <c r="EP5" s="1">
        <f t="shared" ref="EP5:EQ5" si="15">SUM(EP6:EP16)</f>
        <v>51191</v>
      </c>
      <c r="EQ5" s="1">
        <f t="shared" si="15"/>
        <v>31172</v>
      </c>
      <c r="ER5" s="1">
        <f t="shared" ref="ER5" si="16">SUM(ER6:ER16)</f>
        <v>33187</v>
      </c>
    </row>
    <row r="6" spans="1:148" s="14" customFormat="1" ht="17.25">
      <c r="A6" s="2" t="s">
        <v>34</v>
      </c>
      <c r="B6" s="2" t="s">
        <v>1</v>
      </c>
      <c r="C6" s="2">
        <v>612</v>
      </c>
      <c r="D6" s="2">
        <v>507</v>
      </c>
      <c r="E6" s="2">
        <v>699</v>
      </c>
      <c r="F6" s="2">
        <v>696</v>
      </c>
      <c r="G6" s="2">
        <v>575</v>
      </c>
      <c r="H6" s="2">
        <v>563</v>
      </c>
      <c r="I6" s="2">
        <v>678</v>
      </c>
      <c r="J6" s="2">
        <v>563</v>
      </c>
      <c r="K6" s="2">
        <v>757</v>
      </c>
      <c r="L6" s="2">
        <v>760</v>
      </c>
      <c r="M6" s="2">
        <v>738</v>
      </c>
      <c r="N6" s="2">
        <v>657</v>
      </c>
      <c r="O6" s="3">
        <v>584</v>
      </c>
      <c r="P6" s="3">
        <v>883</v>
      </c>
      <c r="Q6" s="3">
        <v>730</v>
      </c>
      <c r="R6" s="3">
        <v>431</v>
      </c>
      <c r="S6" s="3">
        <v>685</v>
      </c>
      <c r="T6" s="3">
        <v>1195</v>
      </c>
      <c r="U6" s="3">
        <v>902</v>
      </c>
      <c r="V6" s="3">
        <v>620</v>
      </c>
      <c r="W6" s="3">
        <v>615</v>
      </c>
      <c r="X6" s="3">
        <v>854</v>
      </c>
      <c r="Y6" s="3">
        <v>1127</v>
      </c>
      <c r="Z6" s="3">
        <v>895</v>
      </c>
      <c r="AA6" s="3">
        <v>869</v>
      </c>
      <c r="AB6" s="3">
        <v>963</v>
      </c>
      <c r="AC6" s="3">
        <v>893</v>
      </c>
      <c r="AD6" s="3">
        <v>769</v>
      </c>
      <c r="AE6" s="3">
        <v>953</v>
      </c>
      <c r="AF6" s="3">
        <v>1072</v>
      </c>
      <c r="AG6" s="3">
        <v>681</v>
      </c>
      <c r="AH6" s="3">
        <v>806</v>
      </c>
      <c r="AI6" s="3">
        <v>528</v>
      </c>
      <c r="AJ6" s="3">
        <v>742</v>
      </c>
      <c r="AK6" s="3">
        <v>805</v>
      </c>
      <c r="AL6" s="3">
        <v>501</v>
      </c>
      <c r="AM6" s="2">
        <v>580</v>
      </c>
      <c r="AN6" s="2">
        <v>794</v>
      </c>
      <c r="AO6" s="2">
        <v>577</v>
      </c>
      <c r="AP6" s="2">
        <v>500</v>
      </c>
      <c r="AQ6" s="2">
        <v>660</v>
      </c>
      <c r="AR6" s="2">
        <v>894</v>
      </c>
      <c r="AS6" s="2">
        <v>745</v>
      </c>
      <c r="AT6" s="2">
        <v>472</v>
      </c>
      <c r="AU6" s="2">
        <v>778</v>
      </c>
      <c r="AV6" s="2">
        <v>447</v>
      </c>
      <c r="AW6" s="2">
        <v>684</v>
      </c>
      <c r="AX6" s="2">
        <v>652</v>
      </c>
      <c r="AY6" s="4">
        <v>1028</v>
      </c>
      <c r="AZ6" s="4">
        <v>637</v>
      </c>
      <c r="BA6" s="4">
        <v>703</v>
      </c>
      <c r="BB6" s="4">
        <v>595</v>
      </c>
      <c r="BC6" s="4">
        <v>779</v>
      </c>
      <c r="BD6" s="4">
        <v>785</v>
      </c>
      <c r="BE6" s="4">
        <v>497</v>
      </c>
      <c r="BF6" s="4">
        <v>469</v>
      </c>
      <c r="BG6" s="4">
        <v>671</v>
      </c>
      <c r="BH6" s="4">
        <v>798</v>
      </c>
      <c r="BI6" s="4">
        <v>461</v>
      </c>
      <c r="BJ6" s="4">
        <v>571</v>
      </c>
      <c r="BK6" s="3">
        <v>409</v>
      </c>
      <c r="BL6" s="3">
        <v>1113</v>
      </c>
      <c r="BM6" s="3">
        <v>746</v>
      </c>
      <c r="BN6" s="3">
        <v>631</v>
      </c>
      <c r="BO6" s="3">
        <v>592</v>
      </c>
      <c r="BP6" s="3">
        <v>664</v>
      </c>
      <c r="BQ6" s="3">
        <v>613</v>
      </c>
      <c r="BR6" s="3">
        <v>672</v>
      </c>
      <c r="BS6" s="3">
        <v>347</v>
      </c>
      <c r="BT6" s="3">
        <v>454</v>
      </c>
      <c r="BU6" s="3">
        <v>468</v>
      </c>
      <c r="BV6" s="3">
        <v>578</v>
      </c>
      <c r="BW6" s="3">
        <v>284</v>
      </c>
      <c r="BX6" s="3">
        <v>813</v>
      </c>
      <c r="BY6" s="3">
        <v>513</v>
      </c>
      <c r="BZ6" s="3">
        <v>414</v>
      </c>
      <c r="CA6" s="3">
        <v>751</v>
      </c>
      <c r="CB6" s="3">
        <v>921</v>
      </c>
      <c r="CC6" s="3">
        <v>1339</v>
      </c>
      <c r="CD6" s="3">
        <v>1100</v>
      </c>
      <c r="CE6" s="3">
        <v>12284</v>
      </c>
      <c r="CF6" s="3">
        <v>480</v>
      </c>
      <c r="CG6" s="3">
        <v>1343</v>
      </c>
      <c r="CH6" s="3">
        <v>972</v>
      </c>
      <c r="CI6" s="2">
        <v>964</v>
      </c>
      <c r="CJ6" s="2">
        <v>1974</v>
      </c>
      <c r="CK6" s="2">
        <v>4017</v>
      </c>
      <c r="CL6" s="2">
        <v>1480</v>
      </c>
      <c r="CM6" s="13">
        <v>1407</v>
      </c>
      <c r="CN6" s="13">
        <v>1537</v>
      </c>
      <c r="CO6" s="13">
        <v>2158</v>
      </c>
      <c r="CP6" s="13">
        <v>2319</v>
      </c>
      <c r="CQ6" s="13">
        <v>1648</v>
      </c>
      <c r="CR6" s="13">
        <v>434</v>
      </c>
      <c r="CS6" s="13">
        <v>709</v>
      </c>
      <c r="CT6" s="13">
        <v>650</v>
      </c>
      <c r="CU6" s="13">
        <v>1332</v>
      </c>
      <c r="CV6" s="13">
        <v>1525</v>
      </c>
      <c r="CW6" s="13">
        <v>1654</v>
      </c>
      <c r="CX6" s="13">
        <v>903</v>
      </c>
      <c r="CY6" s="13">
        <v>1489</v>
      </c>
      <c r="CZ6" s="13">
        <v>1827</v>
      </c>
      <c r="DA6" s="13">
        <v>1003</v>
      </c>
      <c r="DB6" s="13">
        <v>1118</v>
      </c>
      <c r="DC6" s="13">
        <v>1369</v>
      </c>
      <c r="DD6" s="13">
        <v>619</v>
      </c>
      <c r="DE6" s="13">
        <v>1138</v>
      </c>
      <c r="DF6" s="13">
        <v>2357</v>
      </c>
      <c r="DG6" s="13">
        <v>3575</v>
      </c>
      <c r="DH6" s="13">
        <v>3062</v>
      </c>
      <c r="DI6" s="13">
        <v>2352</v>
      </c>
      <c r="DJ6" s="13">
        <v>971</v>
      </c>
      <c r="DK6" s="13">
        <v>6099</v>
      </c>
      <c r="DL6" s="13">
        <v>3138</v>
      </c>
      <c r="DM6" s="13">
        <v>839</v>
      </c>
      <c r="DN6" s="13">
        <v>1272</v>
      </c>
      <c r="DO6" s="13">
        <v>445</v>
      </c>
      <c r="DP6" s="13">
        <v>1134</v>
      </c>
      <c r="DQ6" s="13">
        <v>3242</v>
      </c>
      <c r="DR6" s="13">
        <v>2765</v>
      </c>
      <c r="DS6" s="13">
        <v>2919</v>
      </c>
      <c r="DT6" s="13">
        <v>3306</v>
      </c>
      <c r="DU6" s="13">
        <v>2474</v>
      </c>
      <c r="DV6" s="13">
        <v>1882</v>
      </c>
      <c r="DW6" s="13">
        <v>1789</v>
      </c>
      <c r="DX6" s="13">
        <v>4319</v>
      </c>
      <c r="DY6" s="13">
        <v>1143</v>
      </c>
      <c r="DZ6" s="13">
        <v>672</v>
      </c>
      <c r="EA6" s="13">
        <v>489</v>
      </c>
      <c r="EB6" s="13">
        <v>642</v>
      </c>
      <c r="EC6" s="13">
        <v>510</v>
      </c>
      <c r="ED6" s="13">
        <v>482</v>
      </c>
      <c r="EE6" s="13">
        <v>409</v>
      </c>
      <c r="EF6" s="13">
        <v>856</v>
      </c>
      <c r="EG6" s="13">
        <v>707</v>
      </c>
      <c r="EH6" s="13">
        <v>2434</v>
      </c>
      <c r="EI6" s="13">
        <v>4120</v>
      </c>
      <c r="EJ6" s="13">
        <v>810</v>
      </c>
      <c r="EK6" s="13">
        <v>421</v>
      </c>
      <c r="EL6" s="13">
        <v>602</v>
      </c>
      <c r="EM6" s="13">
        <v>384</v>
      </c>
      <c r="EN6" s="13">
        <v>457</v>
      </c>
      <c r="EO6" s="13">
        <v>2228</v>
      </c>
      <c r="EP6" s="13">
        <v>4275</v>
      </c>
      <c r="EQ6" s="13">
        <v>680</v>
      </c>
      <c r="ER6" s="13">
        <v>493</v>
      </c>
    </row>
    <row r="7" spans="1:148" s="14" customFormat="1" ht="17.25">
      <c r="A7" s="2" t="s">
        <v>35</v>
      </c>
      <c r="B7" s="2" t="s">
        <v>2</v>
      </c>
      <c r="C7" s="2">
        <v>1455</v>
      </c>
      <c r="D7" s="2">
        <v>1479</v>
      </c>
      <c r="E7" s="2">
        <v>1905</v>
      </c>
      <c r="F7" s="2">
        <v>1935</v>
      </c>
      <c r="G7" s="2">
        <v>1343</v>
      </c>
      <c r="H7" s="2">
        <v>2463</v>
      </c>
      <c r="I7" s="2">
        <v>1654</v>
      </c>
      <c r="J7" s="2">
        <v>1661</v>
      </c>
      <c r="K7" s="2">
        <v>2229</v>
      </c>
      <c r="L7" s="2">
        <v>1211</v>
      </c>
      <c r="M7" s="2">
        <v>2371</v>
      </c>
      <c r="N7" s="2">
        <v>1483</v>
      </c>
      <c r="O7" s="3">
        <v>1602</v>
      </c>
      <c r="P7" s="3">
        <v>2196</v>
      </c>
      <c r="Q7" s="3">
        <v>1969</v>
      </c>
      <c r="R7" s="3">
        <v>1628</v>
      </c>
      <c r="S7" s="3">
        <v>1849</v>
      </c>
      <c r="T7" s="3">
        <v>2841</v>
      </c>
      <c r="U7" s="3">
        <v>2546</v>
      </c>
      <c r="V7" s="3">
        <v>1884</v>
      </c>
      <c r="W7" s="3">
        <v>1793</v>
      </c>
      <c r="X7" s="3">
        <v>1476</v>
      </c>
      <c r="Y7" s="3">
        <v>2049</v>
      </c>
      <c r="Z7" s="3">
        <v>1576</v>
      </c>
      <c r="AA7" s="3">
        <v>1703</v>
      </c>
      <c r="AB7" s="3">
        <v>2032</v>
      </c>
      <c r="AC7" s="3">
        <v>1609</v>
      </c>
      <c r="AD7" s="3">
        <v>2137</v>
      </c>
      <c r="AE7" s="3">
        <v>1617</v>
      </c>
      <c r="AF7" s="3">
        <v>1975</v>
      </c>
      <c r="AG7" s="3">
        <v>1496</v>
      </c>
      <c r="AH7" s="3">
        <v>1587</v>
      </c>
      <c r="AI7" s="3">
        <v>1204</v>
      </c>
      <c r="AJ7" s="3">
        <v>1165</v>
      </c>
      <c r="AK7" s="3">
        <v>1405</v>
      </c>
      <c r="AL7" s="3">
        <v>983</v>
      </c>
      <c r="AM7" s="2">
        <v>1177</v>
      </c>
      <c r="AN7" s="2">
        <v>1393</v>
      </c>
      <c r="AO7" s="2">
        <v>1936</v>
      </c>
      <c r="AP7" s="2">
        <v>1039</v>
      </c>
      <c r="AQ7" s="2">
        <v>1460</v>
      </c>
      <c r="AR7" s="2">
        <v>1949</v>
      </c>
      <c r="AS7" s="2">
        <v>1738</v>
      </c>
      <c r="AT7" s="2">
        <v>1556</v>
      </c>
      <c r="AU7" s="2">
        <v>1308</v>
      </c>
      <c r="AV7" s="2">
        <v>896</v>
      </c>
      <c r="AW7" s="2">
        <v>1046</v>
      </c>
      <c r="AX7" s="2">
        <v>923</v>
      </c>
      <c r="AY7" s="4">
        <v>1799</v>
      </c>
      <c r="AZ7" s="4">
        <v>1252</v>
      </c>
      <c r="BA7" s="4">
        <v>1491</v>
      </c>
      <c r="BB7" s="4">
        <v>978</v>
      </c>
      <c r="BC7" s="4">
        <v>1091</v>
      </c>
      <c r="BD7" s="4">
        <v>911</v>
      </c>
      <c r="BE7" s="4">
        <v>1169</v>
      </c>
      <c r="BF7" s="4">
        <v>1304</v>
      </c>
      <c r="BG7" s="4">
        <v>1242</v>
      </c>
      <c r="BH7" s="4">
        <v>700</v>
      </c>
      <c r="BI7" s="4">
        <v>940</v>
      </c>
      <c r="BJ7" s="4">
        <v>918</v>
      </c>
      <c r="BK7" s="3">
        <v>1078</v>
      </c>
      <c r="BL7" s="3">
        <v>1345</v>
      </c>
      <c r="BM7" s="3">
        <v>1227</v>
      </c>
      <c r="BN7" s="3">
        <v>1090</v>
      </c>
      <c r="BO7" s="3">
        <v>1163</v>
      </c>
      <c r="BP7" s="3">
        <v>1229</v>
      </c>
      <c r="BQ7" s="3">
        <v>1214</v>
      </c>
      <c r="BR7" s="3">
        <v>1304</v>
      </c>
      <c r="BS7" s="3">
        <v>670</v>
      </c>
      <c r="BT7" s="3">
        <v>684</v>
      </c>
      <c r="BU7" s="3">
        <v>816</v>
      </c>
      <c r="BV7" s="3">
        <v>846</v>
      </c>
      <c r="BW7" s="3">
        <v>914</v>
      </c>
      <c r="BX7" s="3">
        <v>968</v>
      </c>
      <c r="BY7" s="3">
        <v>498</v>
      </c>
      <c r="BZ7" s="3">
        <v>443</v>
      </c>
      <c r="CA7" s="3">
        <v>1132</v>
      </c>
      <c r="CB7" s="3">
        <v>982</v>
      </c>
      <c r="CC7" s="3">
        <v>1595</v>
      </c>
      <c r="CD7" s="3">
        <v>1061</v>
      </c>
      <c r="CE7" s="3">
        <v>15974</v>
      </c>
      <c r="CF7" s="3">
        <v>738</v>
      </c>
      <c r="CG7" s="3">
        <v>986</v>
      </c>
      <c r="CH7" s="3">
        <v>1196</v>
      </c>
      <c r="CI7" s="2">
        <v>1121</v>
      </c>
      <c r="CJ7" s="2">
        <v>1886</v>
      </c>
      <c r="CK7" s="2">
        <v>3897</v>
      </c>
      <c r="CL7" s="2">
        <v>1404</v>
      </c>
      <c r="CM7" s="13">
        <v>2870</v>
      </c>
      <c r="CN7" s="13">
        <v>2081</v>
      </c>
      <c r="CO7" s="13">
        <v>2470</v>
      </c>
      <c r="CP7" s="13">
        <v>3597</v>
      </c>
      <c r="CQ7" s="13">
        <v>2203</v>
      </c>
      <c r="CR7" s="13">
        <v>835</v>
      </c>
      <c r="CS7" s="13">
        <v>728</v>
      </c>
      <c r="CT7" s="13">
        <v>769</v>
      </c>
      <c r="CU7" s="13">
        <v>1359</v>
      </c>
      <c r="CV7" s="13">
        <v>1929</v>
      </c>
      <c r="CW7" s="13">
        <v>1310</v>
      </c>
      <c r="CX7" s="13">
        <v>1960</v>
      </c>
      <c r="CY7" s="13">
        <v>1592</v>
      </c>
      <c r="CZ7" s="13">
        <v>1254</v>
      </c>
      <c r="DA7" s="13">
        <v>1032</v>
      </c>
      <c r="DB7" s="13">
        <v>1397</v>
      </c>
      <c r="DC7" s="13">
        <v>2243</v>
      </c>
      <c r="DD7" s="13">
        <v>977</v>
      </c>
      <c r="DE7" s="13">
        <v>1647</v>
      </c>
      <c r="DF7" s="13">
        <v>2562</v>
      </c>
      <c r="DG7" s="13">
        <v>3289</v>
      </c>
      <c r="DH7" s="13">
        <v>4532</v>
      </c>
      <c r="DI7" s="13">
        <v>3471</v>
      </c>
      <c r="DJ7" s="13">
        <v>1375</v>
      </c>
      <c r="DK7" s="13">
        <v>7699</v>
      </c>
      <c r="DL7" s="13">
        <v>3106</v>
      </c>
      <c r="DM7" s="13">
        <v>945</v>
      </c>
      <c r="DN7" s="13">
        <v>1108</v>
      </c>
      <c r="DO7" s="13">
        <v>635</v>
      </c>
      <c r="DP7" s="13">
        <v>1144</v>
      </c>
      <c r="DQ7" s="13">
        <v>3161</v>
      </c>
      <c r="DR7" s="13">
        <v>2674</v>
      </c>
      <c r="DS7" s="13">
        <v>2416</v>
      </c>
      <c r="DT7" s="13">
        <v>3248</v>
      </c>
      <c r="DU7" s="13">
        <v>2815</v>
      </c>
      <c r="DV7" s="13">
        <v>3309</v>
      </c>
      <c r="DW7" s="13">
        <v>3639</v>
      </c>
      <c r="DX7" s="13">
        <v>6927</v>
      </c>
      <c r="DY7" s="13">
        <v>2478</v>
      </c>
      <c r="DZ7" s="13">
        <v>2805</v>
      </c>
      <c r="EA7" s="13">
        <v>1329</v>
      </c>
      <c r="EB7" s="13">
        <v>1326</v>
      </c>
      <c r="EC7" s="13">
        <v>1539</v>
      </c>
      <c r="ED7" s="13">
        <v>836</v>
      </c>
      <c r="EE7" s="13">
        <v>1040</v>
      </c>
      <c r="EF7" s="13">
        <v>1991</v>
      </c>
      <c r="EG7" s="13">
        <v>1476</v>
      </c>
      <c r="EH7" s="13">
        <v>2798</v>
      </c>
      <c r="EI7" s="13">
        <v>4264</v>
      </c>
      <c r="EJ7" s="13">
        <v>1789</v>
      </c>
      <c r="EK7" s="13">
        <v>1611</v>
      </c>
      <c r="EL7" s="13">
        <v>1718</v>
      </c>
      <c r="EM7" s="13">
        <v>1665</v>
      </c>
      <c r="EN7" s="13">
        <v>1024</v>
      </c>
      <c r="EO7" s="13">
        <v>4570</v>
      </c>
      <c r="EP7" s="13">
        <v>3296</v>
      </c>
      <c r="EQ7" s="13">
        <v>947</v>
      </c>
      <c r="ER7" s="13">
        <v>1185</v>
      </c>
    </row>
    <row r="8" spans="1:148" s="14" customFormat="1" ht="17.25">
      <c r="A8" s="2" t="s">
        <v>36</v>
      </c>
      <c r="B8" s="2" t="s">
        <v>3</v>
      </c>
      <c r="C8" s="2">
        <v>3199</v>
      </c>
      <c r="D8" s="2">
        <v>4005</v>
      </c>
      <c r="E8" s="2">
        <v>4289</v>
      </c>
      <c r="F8" s="2">
        <v>3912</v>
      </c>
      <c r="G8" s="2">
        <v>3208</v>
      </c>
      <c r="H8" s="2">
        <v>4746</v>
      </c>
      <c r="I8" s="2">
        <v>4340</v>
      </c>
      <c r="J8" s="2">
        <v>5115</v>
      </c>
      <c r="K8" s="2">
        <v>5561</v>
      </c>
      <c r="L8" s="2">
        <v>3166</v>
      </c>
      <c r="M8" s="2">
        <v>4520</v>
      </c>
      <c r="N8" s="2">
        <v>4083</v>
      </c>
      <c r="O8" s="3">
        <v>4119</v>
      </c>
      <c r="P8" s="3">
        <v>5728</v>
      </c>
      <c r="Q8" s="3">
        <v>4248</v>
      </c>
      <c r="R8" s="3">
        <v>3892</v>
      </c>
      <c r="S8" s="3">
        <v>4447</v>
      </c>
      <c r="T8" s="3">
        <v>6078</v>
      </c>
      <c r="U8" s="3">
        <v>5479</v>
      </c>
      <c r="V8" s="3">
        <v>4165</v>
      </c>
      <c r="W8" s="3">
        <v>3886</v>
      </c>
      <c r="X8" s="3">
        <v>3480</v>
      </c>
      <c r="Y8" s="3">
        <v>6231</v>
      </c>
      <c r="Z8" s="3">
        <v>4632</v>
      </c>
      <c r="AA8" s="3">
        <v>4764</v>
      </c>
      <c r="AB8" s="3">
        <v>4661</v>
      </c>
      <c r="AC8" s="3">
        <v>4719</v>
      </c>
      <c r="AD8" s="3">
        <v>4010</v>
      </c>
      <c r="AE8" s="3">
        <v>4723</v>
      </c>
      <c r="AF8" s="3">
        <v>4117</v>
      </c>
      <c r="AG8" s="3">
        <v>3938</v>
      </c>
      <c r="AH8" s="3">
        <v>3851</v>
      </c>
      <c r="AI8" s="3">
        <v>3738</v>
      </c>
      <c r="AJ8" s="3">
        <v>2588</v>
      </c>
      <c r="AK8" s="3">
        <v>4004</v>
      </c>
      <c r="AL8" s="3">
        <v>3090</v>
      </c>
      <c r="AM8" s="2">
        <v>3421</v>
      </c>
      <c r="AN8" s="2">
        <v>4423</v>
      </c>
      <c r="AO8" s="2">
        <v>3989</v>
      </c>
      <c r="AP8" s="2">
        <v>3123</v>
      </c>
      <c r="AQ8" s="2">
        <v>3629</v>
      </c>
      <c r="AR8" s="2">
        <v>5099</v>
      </c>
      <c r="AS8" s="2">
        <v>4511</v>
      </c>
      <c r="AT8" s="2">
        <v>3194</v>
      </c>
      <c r="AU8" s="2">
        <v>3328</v>
      </c>
      <c r="AV8" s="2">
        <v>2568</v>
      </c>
      <c r="AW8" s="2">
        <v>3013</v>
      </c>
      <c r="AX8" s="2">
        <v>2846</v>
      </c>
      <c r="AY8" s="4">
        <v>6171</v>
      </c>
      <c r="AZ8" s="4">
        <v>3850</v>
      </c>
      <c r="BA8" s="4">
        <v>3554</v>
      </c>
      <c r="BB8" s="4">
        <v>3468</v>
      </c>
      <c r="BC8" s="4">
        <v>4609</v>
      </c>
      <c r="BD8" s="4">
        <v>3338</v>
      </c>
      <c r="BE8" s="4">
        <v>2768</v>
      </c>
      <c r="BF8" s="4">
        <v>3096</v>
      </c>
      <c r="BG8" s="4">
        <v>3644</v>
      </c>
      <c r="BH8" s="4">
        <v>2436</v>
      </c>
      <c r="BI8" s="4">
        <v>3102</v>
      </c>
      <c r="BJ8" s="4">
        <v>2817</v>
      </c>
      <c r="BK8" s="3">
        <v>3325</v>
      </c>
      <c r="BL8" s="3">
        <v>4317</v>
      </c>
      <c r="BM8" s="3">
        <v>6551</v>
      </c>
      <c r="BN8" s="3">
        <v>4593</v>
      </c>
      <c r="BO8" s="3">
        <v>4650</v>
      </c>
      <c r="BP8" s="3">
        <v>3535</v>
      </c>
      <c r="BQ8" s="3">
        <v>2749</v>
      </c>
      <c r="BR8" s="3">
        <v>3195</v>
      </c>
      <c r="BS8" s="3">
        <v>2082</v>
      </c>
      <c r="BT8" s="3">
        <v>1678</v>
      </c>
      <c r="BU8" s="3">
        <v>2069</v>
      </c>
      <c r="BV8" s="3">
        <v>2531</v>
      </c>
      <c r="BW8" s="3">
        <v>2249</v>
      </c>
      <c r="BX8" s="3">
        <v>2780</v>
      </c>
      <c r="BY8" s="3">
        <v>2090</v>
      </c>
      <c r="BZ8" s="3">
        <v>3672</v>
      </c>
      <c r="CA8" s="3">
        <v>5672</v>
      </c>
      <c r="CB8" s="3">
        <v>7818</v>
      </c>
      <c r="CC8" s="3">
        <v>7602</v>
      </c>
      <c r="CD8" s="3">
        <v>6646</v>
      </c>
      <c r="CE8" s="3">
        <v>48696</v>
      </c>
      <c r="CF8" s="3">
        <v>2779</v>
      </c>
      <c r="CG8" s="3">
        <v>4300</v>
      </c>
      <c r="CH8" s="3">
        <v>4349</v>
      </c>
      <c r="CI8" s="2">
        <v>5315</v>
      </c>
      <c r="CJ8" s="2">
        <v>7284</v>
      </c>
      <c r="CK8" s="2">
        <v>12969</v>
      </c>
      <c r="CL8" s="2">
        <v>6609</v>
      </c>
      <c r="CM8" s="13">
        <v>10913</v>
      </c>
      <c r="CN8" s="13">
        <v>6061</v>
      </c>
      <c r="CO8" s="13">
        <v>7571</v>
      </c>
      <c r="CP8" s="13">
        <v>9180</v>
      </c>
      <c r="CQ8" s="13">
        <v>12269</v>
      </c>
      <c r="CR8" s="13">
        <v>3029</v>
      </c>
      <c r="CS8" s="13">
        <v>3673</v>
      </c>
      <c r="CT8" s="13">
        <v>3606</v>
      </c>
      <c r="CU8" s="13">
        <v>4458</v>
      </c>
      <c r="CV8" s="13">
        <v>7237</v>
      </c>
      <c r="CW8" s="13">
        <v>8545</v>
      </c>
      <c r="CX8" s="13">
        <v>4722</v>
      </c>
      <c r="CY8" s="13">
        <v>5905</v>
      </c>
      <c r="CZ8" s="13">
        <v>5793</v>
      </c>
      <c r="DA8" s="13">
        <v>5367</v>
      </c>
      <c r="DB8" s="13">
        <v>5651</v>
      </c>
      <c r="DC8" s="13">
        <v>5374</v>
      </c>
      <c r="DD8" s="13">
        <v>4371</v>
      </c>
      <c r="DE8" s="13">
        <v>6509</v>
      </c>
      <c r="DF8" s="13">
        <v>11065</v>
      </c>
      <c r="DG8" s="13">
        <v>15113</v>
      </c>
      <c r="DH8" s="13">
        <v>20560</v>
      </c>
      <c r="DI8" s="13">
        <v>14454</v>
      </c>
      <c r="DJ8" s="13">
        <v>5575</v>
      </c>
      <c r="DK8" s="13">
        <v>18124</v>
      </c>
      <c r="DL8" s="13">
        <v>15193</v>
      </c>
      <c r="DM8" s="13">
        <v>5562</v>
      </c>
      <c r="DN8" s="13">
        <v>3978</v>
      </c>
      <c r="DO8" s="13">
        <v>2824</v>
      </c>
      <c r="DP8" s="13">
        <v>6681</v>
      </c>
      <c r="DQ8" s="13">
        <v>12585</v>
      </c>
      <c r="DR8" s="13">
        <v>11123</v>
      </c>
      <c r="DS8" s="13">
        <v>13384</v>
      </c>
      <c r="DT8" s="13">
        <v>15325</v>
      </c>
      <c r="DU8" s="13">
        <v>13058</v>
      </c>
      <c r="DV8" s="13">
        <v>12633</v>
      </c>
      <c r="DW8" s="13">
        <v>12148</v>
      </c>
      <c r="DX8" s="13">
        <v>23510</v>
      </c>
      <c r="DY8" s="13">
        <v>11342</v>
      </c>
      <c r="DZ8" s="13">
        <v>12026</v>
      </c>
      <c r="EA8" s="13">
        <v>7646</v>
      </c>
      <c r="EB8" s="13">
        <v>8147</v>
      </c>
      <c r="EC8" s="13">
        <v>6909</v>
      </c>
      <c r="ED8" s="13">
        <v>6467</v>
      </c>
      <c r="EE8" s="13">
        <v>5788</v>
      </c>
      <c r="EF8" s="13">
        <v>6996</v>
      </c>
      <c r="EG8" s="13">
        <v>7568</v>
      </c>
      <c r="EH8" s="13">
        <v>7246</v>
      </c>
      <c r="EI8" s="13">
        <v>14023</v>
      </c>
      <c r="EJ8" s="13">
        <v>7766</v>
      </c>
      <c r="EK8" s="13">
        <v>6480</v>
      </c>
      <c r="EL8" s="13">
        <v>6596</v>
      </c>
      <c r="EM8" s="13">
        <v>4114</v>
      </c>
      <c r="EN8" s="13">
        <v>5913</v>
      </c>
      <c r="EO8" s="13">
        <v>10840</v>
      </c>
      <c r="EP8" s="13">
        <v>8692</v>
      </c>
      <c r="EQ8" s="13">
        <v>5014</v>
      </c>
      <c r="ER8" s="13">
        <v>6680</v>
      </c>
    </row>
    <row r="9" spans="1:148" s="14" customFormat="1" ht="17.25">
      <c r="A9" s="2" t="s">
        <v>37</v>
      </c>
      <c r="B9" s="2" t="s">
        <v>4</v>
      </c>
      <c r="C9" s="2">
        <v>16324</v>
      </c>
      <c r="D9" s="2">
        <v>14751</v>
      </c>
      <c r="E9" s="2">
        <v>5847</v>
      </c>
      <c r="F9" s="2">
        <v>5533</v>
      </c>
      <c r="G9" s="2">
        <v>4431</v>
      </c>
      <c r="H9" s="2">
        <v>7492</v>
      </c>
      <c r="I9" s="2">
        <v>6678</v>
      </c>
      <c r="J9" s="2">
        <v>5769</v>
      </c>
      <c r="K9" s="2">
        <v>8026</v>
      </c>
      <c r="L9" s="2">
        <v>4586</v>
      </c>
      <c r="M9" s="2">
        <v>6252</v>
      </c>
      <c r="N9" s="2">
        <v>5262</v>
      </c>
      <c r="O9" s="3">
        <v>5594</v>
      </c>
      <c r="P9" s="3">
        <v>7111</v>
      </c>
      <c r="Q9" s="3">
        <v>6257</v>
      </c>
      <c r="R9" s="3">
        <v>5481</v>
      </c>
      <c r="S9" s="3">
        <v>6479</v>
      </c>
      <c r="T9" s="3">
        <v>8254</v>
      </c>
      <c r="U9" s="3">
        <v>7250</v>
      </c>
      <c r="V9" s="3">
        <v>6170</v>
      </c>
      <c r="W9" s="3">
        <v>5559</v>
      </c>
      <c r="X9" s="3">
        <v>4739</v>
      </c>
      <c r="Y9" s="3">
        <v>7553</v>
      </c>
      <c r="Z9" s="3">
        <v>5567</v>
      </c>
      <c r="AA9" s="3">
        <v>6749</v>
      </c>
      <c r="AB9" s="3">
        <v>6935</v>
      </c>
      <c r="AC9" s="3">
        <v>6170</v>
      </c>
      <c r="AD9" s="3">
        <v>5833</v>
      </c>
      <c r="AE9" s="3">
        <v>5780</v>
      </c>
      <c r="AF9" s="3">
        <v>5685</v>
      </c>
      <c r="AG9" s="3">
        <v>4232</v>
      </c>
      <c r="AH9" s="3">
        <v>4472</v>
      </c>
      <c r="AI9" s="3">
        <v>4182</v>
      </c>
      <c r="AJ9" s="3">
        <v>3177</v>
      </c>
      <c r="AK9" s="3">
        <v>5374</v>
      </c>
      <c r="AL9" s="3">
        <v>4553</v>
      </c>
      <c r="AM9" s="2">
        <v>4819</v>
      </c>
      <c r="AN9" s="2">
        <v>5517</v>
      </c>
      <c r="AO9" s="2">
        <v>6654</v>
      </c>
      <c r="AP9" s="2">
        <v>8007</v>
      </c>
      <c r="AQ9" s="2">
        <v>5440</v>
      </c>
      <c r="AR9" s="2">
        <v>7228</v>
      </c>
      <c r="AS9" s="2">
        <v>5872</v>
      </c>
      <c r="AT9" s="2">
        <v>4997</v>
      </c>
      <c r="AU9" s="2">
        <v>4818</v>
      </c>
      <c r="AV9" s="2">
        <v>3463</v>
      </c>
      <c r="AW9" s="2">
        <v>4715</v>
      </c>
      <c r="AX9" s="2">
        <v>4028</v>
      </c>
      <c r="AY9" s="4">
        <v>6688</v>
      </c>
      <c r="AZ9" s="4">
        <v>4878</v>
      </c>
      <c r="BA9" s="4">
        <v>4490</v>
      </c>
      <c r="BB9" s="4">
        <v>4933</v>
      </c>
      <c r="BC9" s="4">
        <v>5599</v>
      </c>
      <c r="BD9" s="4">
        <v>4735</v>
      </c>
      <c r="BE9" s="4">
        <v>3872</v>
      </c>
      <c r="BF9" s="4">
        <v>3818</v>
      </c>
      <c r="BG9" s="4">
        <v>3723</v>
      </c>
      <c r="BH9" s="4">
        <v>3817</v>
      </c>
      <c r="BI9" s="4">
        <v>4611</v>
      </c>
      <c r="BJ9" s="4">
        <v>4207</v>
      </c>
      <c r="BK9" s="3">
        <v>4059</v>
      </c>
      <c r="BL9" s="3">
        <v>5721</v>
      </c>
      <c r="BM9" s="3">
        <v>6697</v>
      </c>
      <c r="BN9" s="3">
        <v>6304</v>
      </c>
      <c r="BO9" s="3">
        <v>6021</v>
      </c>
      <c r="BP9" s="3">
        <v>5290</v>
      </c>
      <c r="BQ9" s="3">
        <v>4020</v>
      </c>
      <c r="BR9" s="3">
        <v>5906</v>
      </c>
      <c r="BS9" s="3">
        <v>3102</v>
      </c>
      <c r="BT9" s="3">
        <v>2853</v>
      </c>
      <c r="BU9" s="3">
        <v>3090</v>
      </c>
      <c r="BV9" s="3">
        <v>3414</v>
      </c>
      <c r="BW9" s="3">
        <v>3142</v>
      </c>
      <c r="BX9" s="3">
        <v>3323</v>
      </c>
      <c r="BY9" s="3">
        <v>2951</v>
      </c>
      <c r="BZ9" s="3">
        <v>3462</v>
      </c>
      <c r="CA9" s="3">
        <v>4031</v>
      </c>
      <c r="CB9" s="3">
        <v>4762</v>
      </c>
      <c r="CC9" s="3">
        <v>4974</v>
      </c>
      <c r="CD9" s="3">
        <v>5603</v>
      </c>
      <c r="CE9" s="3">
        <v>28575</v>
      </c>
      <c r="CF9" s="3">
        <v>2090</v>
      </c>
      <c r="CG9" s="3">
        <v>3085</v>
      </c>
      <c r="CH9" s="3">
        <v>4670</v>
      </c>
      <c r="CI9" s="2">
        <v>3183</v>
      </c>
      <c r="CJ9" s="2">
        <v>4251</v>
      </c>
      <c r="CK9" s="2">
        <v>7230</v>
      </c>
      <c r="CL9" s="2">
        <v>3828</v>
      </c>
      <c r="CM9" s="13">
        <v>4513</v>
      </c>
      <c r="CN9" s="13">
        <v>4726</v>
      </c>
      <c r="CO9" s="13">
        <v>3902</v>
      </c>
      <c r="CP9" s="13">
        <v>6412</v>
      </c>
      <c r="CQ9" s="13">
        <v>6638</v>
      </c>
      <c r="CR9" s="13">
        <v>2273</v>
      </c>
      <c r="CS9" s="13">
        <v>3005</v>
      </c>
      <c r="CT9" s="13">
        <v>2649</v>
      </c>
      <c r="CU9" s="13">
        <v>2511</v>
      </c>
      <c r="CV9" s="13">
        <v>4939</v>
      </c>
      <c r="CW9" s="13">
        <v>5177</v>
      </c>
      <c r="CX9" s="13">
        <v>3633</v>
      </c>
      <c r="CY9" s="13">
        <v>6362</v>
      </c>
      <c r="CZ9" s="13">
        <v>4983</v>
      </c>
      <c r="DA9" s="13">
        <v>4057</v>
      </c>
      <c r="DB9" s="13">
        <v>5904</v>
      </c>
      <c r="DC9" s="13">
        <v>5413</v>
      </c>
      <c r="DD9" s="13">
        <v>2435</v>
      </c>
      <c r="DE9" s="13">
        <v>4908</v>
      </c>
      <c r="DF9" s="13">
        <v>7717</v>
      </c>
      <c r="DG9" s="13">
        <v>10211</v>
      </c>
      <c r="DH9" s="13">
        <v>11038</v>
      </c>
      <c r="DI9" s="13">
        <v>8772</v>
      </c>
      <c r="DJ9" s="13">
        <v>3515</v>
      </c>
      <c r="DK9" s="13">
        <v>10487</v>
      </c>
      <c r="DL9" s="13">
        <v>8177</v>
      </c>
      <c r="DM9" s="13">
        <v>4733</v>
      </c>
      <c r="DN9" s="13">
        <v>2354</v>
      </c>
      <c r="DO9" s="13">
        <v>1553</v>
      </c>
      <c r="DP9" s="13">
        <v>4390</v>
      </c>
      <c r="DQ9" s="13">
        <v>8669</v>
      </c>
      <c r="DR9" s="13">
        <v>7823</v>
      </c>
      <c r="DS9" s="13">
        <v>8671</v>
      </c>
      <c r="DT9" s="13">
        <v>9852</v>
      </c>
      <c r="DU9" s="13">
        <v>12058</v>
      </c>
      <c r="DV9" s="13">
        <v>9292</v>
      </c>
      <c r="DW9" s="13">
        <v>9092</v>
      </c>
      <c r="DX9" s="13">
        <v>17580</v>
      </c>
      <c r="DY9" s="13">
        <v>8528</v>
      </c>
      <c r="DZ9" s="13">
        <v>7540</v>
      </c>
      <c r="EA9" s="13">
        <v>5556</v>
      </c>
      <c r="EB9" s="13">
        <v>5292</v>
      </c>
      <c r="EC9" s="13">
        <v>6583</v>
      </c>
      <c r="ED9" s="13">
        <v>4719</v>
      </c>
      <c r="EE9" s="13">
        <v>4909</v>
      </c>
      <c r="EF9" s="13">
        <v>4566</v>
      </c>
      <c r="EG9" s="13">
        <v>6364</v>
      </c>
      <c r="EH9" s="13">
        <v>7853</v>
      </c>
      <c r="EI9" s="13">
        <v>12296</v>
      </c>
      <c r="EJ9" s="13">
        <v>5068</v>
      </c>
      <c r="EK9" s="13">
        <v>4270</v>
      </c>
      <c r="EL9" s="13">
        <v>3642</v>
      </c>
      <c r="EM9" s="13">
        <v>2447</v>
      </c>
      <c r="EN9" s="13">
        <v>4603</v>
      </c>
      <c r="EO9" s="13">
        <v>8305</v>
      </c>
      <c r="EP9" s="13">
        <v>5971</v>
      </c>
      <c r="EQ9" s="13">
        <v>3798</v>
      </c>
      <c r="ER9" s="13">
        <v>4454</v>
      </c>
    </row>
    <row r="10" spans="1:148" s="14" customFormat="1" ht="17.25">
      <c r="A10" s="2" t="s">
        <v>38</v>
      </c>
      <c r="B10" s="2" t="s">
        <v>5</v>
      </c>
      <c r="C10" s="2">
        <v>5259</v>
      </c>
      <c r="D10" s="2">
        <v>5835</v>
      </c>
      <c r="E10" s="2">
        <v>7017</v>
      </c>
      <c r="F10" s="2">
        <v>5767</v>
      </c>
      <c r="G10" s="2">
        <v>5568</v>
      </c>
      <c r="H10" s="2">
        <v>7129</v>
      </c>
      <c r="I10" s="2">
        <v>7329</v>
      </c>
      <c r="J10" s="2">
        <v>6744</v>
      </c>
      <c r="K10" s="2">
        <v>8326</v>
      </c>
      <c r="L10" s="2">
        <v>5371</v>
      </c>
      <c r="M10" s="2">
        <v>7276</v>
      </c>
      <c r="N10" s="2">
        <v>6442</v>
      </c>
      <c r="O10" s="3">
        <v>6839</v>
      </c>
      <c r="P10" s="3">
        <v>7993</v>
      </c>
      <c r="Q10" s="3">
        <v>7496</v>
      </c>
      <c r="R10" s="3">
        <v>6482</v>
      </c>
      <c r="S10" s="3">
        <v>7830</v>
      </c>
      <c r="T10" s="3">
        <v>9496</v>
      </c>
      <c r="U10" s="3">
        <v>8106</v>
      </c>
      <c r="V10" s="3">
        <v>6684</v>
      </c>
      <c r="W10" s="3">
        <v>7029</v>
      </c>
      <c r="X10" s="3">
        <v>5655</v>
      </c>
      <c r="Y10" s="3">
        <v>7884</v>
      </c>
      <c r="Z10" s="3">
        <v>6829</v>
      </c>
      <c r="AA10" s="3">
        <v>7187</v>
      </c>
      <c r="AB10" s="3">
        <v>7425</v>
      </c>
      <c r="AC10" s="3">
        <v>7142</v>
      </c>
      <c r="AD10" s="3">
        <v>7244</v>
      </c>
      <c r="AE10" s="3">
        <v>7293</v>
      </c>
      <c r="AF10" s="3">
        <v>7519</v>
      </c>
      <c r="AG10" s="3">
        <v>5397</v>
      </c>
      <c r="AH10" s="3">
        <v>6306</v>
      </c>
      <c r="AI10" s="3">
        <v>5046</v>
      </c>
      <c r="AJ10" s="3">
        <v>4744</v>
      </c>
      <c r="AK10" s="3">
        <v>6349</v>
      </c>
      <c r="AL10" s="3">
        <v>5492</v>
      </c>
      <c r="AM10" s="2">
        <v>5784</v>
      </c>
      <c r="AN10" s="2">
        <v>6333</v>
      </c>
      <c r="AO10" s="2">
        <v>6782</v>
      </c>
      <c r="AP10" s="2">
        <v>5056</v>
      </c>
      <c r="AQ10" s="2">
        <v>6697</v>
      </c>
      <c r="AR10" s="2">
        <v>9052</v>
      </c>
      <c r="AS10" s="2">
        <v>7491</v>
      </c>
      <c r="AT10" s="2">
        <v>6644</v>
      </c>
      <c r="AU10" s="2">
        <v>6436</v>
      </c>
      <c r="AV10" s="2">
        <v>4232</v>
      </c>
      <c r="AW10" s="2">
        <v>5028</v>
      </c>
      <c r="AX10" s="2">
        <v>5395</v>
      </c>
      <c r="AY10" s="4">
        <v>8064</v>
      </c>
      <c r="AZ10" s="4">
        <v>6427</v>
      </c>
      <c r="BA10" s="4">
        <v>6591</v>
      </c>
      <c r="BB10" s="4">
        <v>6886</v>
      </c>
      <c r="BC10" s="4">
        <v>6066</v>
      </c>
      <c r="BD10" s="4">
        <v>4782</v>
      </c>
      <c r="BE10" s="4">
        <v>4837</v>
      </c>
      <c r="BF10" s="4">
        <v>5071</v>
      </c>
      <c r="BG10" s="4">
        <v>5638</v>
      </c>
      <c r="BH10" s="4">
        <v>3823</v>
      </c>
      <c r="BI10" s="4">
        <v>4761</v>
      </c>
      <c r="BJ10" s="4">
        <v>5845</v>
      </c>
      <c r="BK10" s="3">
        <v>5431</v>
      </c>
      <c r="BL10" s="3">
        <v>6397</v>
      </c>
      <c r="BM10" s="3">
        <v>7863</v>
      </c>
      <c r="BN10" s="3">
        <v>7187</v>
      </c>
      <c r="BO10" s="3">
        <v>6844</v>
      </c>
      <c r="BP10" s="3">
        <v>6498</v>
      </c>
      <c r="BQ10" s="3">
        <v>4808</v>
      </c>
      <c r="BR10" s="3">
        <v>5641</v>
      </c>
      <c r="BS10" s="3">
        <v>3411</v>
      </c>
      <c r="BT10" s="3">
        <v>3565</v>
      </c>
      <c r="BU10" s="3">
        <v>4092</v>
      </c>
      <c r="BV10" s="3">
        <v>4657</v>
      </c>
      <c r="BW10" s="3">
        <v>3801</v>
      </c>
      <c r="BX10" s="3">
        <v>4104</v>
      </c>
      <c r="BY10" s="3">
        <v>3471</v>
      </c>
      <c r="BZ10" s="3">
        <v>23063</v>
      </c>
      <c r="CA10" s="3">
        <v>3437</v>
      </c>
      <c r="CB10" s="3">
        <v>4429</v>
      </c>
      <c r="CC10" s="3">
        <v>5151</v>
      </c>
      <c r="CD10" s="3">
        <v>4070</v>
      </c>
      <c r="CE10" s="3">
        <v>49331</v>
      </c>
      <c r="CF10" s="3">
        <v>1492</v>
      </c>
      <c r="CG10" s="3">
        <v>4965</v>
      </c>
      <c r="CH10" s="3">
        <v>3905</v>
      </c>
      <c r="CI10" s="2">
        <v>2582</v>
      </c>
      <c r="CJ10" s="2">
        <v>3015</v>
      </c>
      <c r="CK10" s="2">
        <v>7259</v>
      </c>
      <c r="CL10" s="2">
        <v>4525</v>
      </c>
      <c r="CM10" s="13">
        <v>5688</v>
      </c>
      <c r="CN10" s="13">
        <v>2923</v>
      </c>
      <c r="CO10" s="13">
        <v>3319</v>
      </c>
      <c r="CP10" s="13">
        <v>4670</v>
      </c>
      <c r="CQ10" s="13">
        <v>6883</v>
      </c>
      <c r="CR10" s="13">
        <v>2219</v>
      </c>
      <c r="CS10" s="13">
        <v>2567</v>
      </c>
      <c r="CT10" s="13">
        <v>3315</v>
      </c>
      <c r="CU10" s="13">
        <v>4196</v>
      </c>
      <c r="CV10" s="13">
        <v>4264</v>
      </c>
      <c r="CW10" s="13">
        <v>6182</v>
      </c>
      <c r="CX10" s="13">
        <v>3741</v>
      </c>
      <c r="CY10" s="13">
        <v>4518</v>
      </c>
      <c r="CZ10" s="13">
        <v>4704</v>
      </c>
      <c r="DA10" s="13">
        <v>4793</v>
      </c>
      <c r="DB10" s="13">
        <v>3886</v>
      </c>
      <c r="DC10" s="13">
        <v>6145</v>
      </c>
      <c r="DD10" s="13">
        <v>2302</v>
      </c>
      <c r="DE10" s="13">
        <v>3961</v>
      </c>
      <c r="DF10" s="13">
        <v>9376</v>
      </c>
      <c r="DG10" s="13">
        <v>11055</v>
      </c>
      <c r="DH10" s="13">
        <v>14524</v>
      </c>
      <c r="DI10" s="13">
        <v>10153</v>
      </c>
      <c r="DJ10" s="13">
        <v>3728</v>
      </c>
      <c r="DK10" s="13">
        <v>12393</v>
      </c>
      <c r="DL10" s="13">
        <v>9074</v>
      </c>
      <c r="DM10" s="13">
        <v>3002</v>
      </c>
      <c r="DN10" s="13">
        <v>1981</v>
      </c>
      <c r="DO10" s="13">
        <v>2013</v>
      </c>
      <c r="DP10" s="13">
        <v>3591</v>
      </c>
      <c r="DQ10" s="13">
        <v>8927</v>
      </c>
      <c r="DR10" s="13">
        <v>7556</v>
      </c>
      <c r="DS10" s="13">
        <v>11202</v>
      </c>
      <c r="DT10" s="13">
        <v>11006</v>
      </c>
      <c r="DU10" s="13">
        <v>10337</v>
      </c>
      <c r="DV10" s="13">
        <v>11169</v>
      </c>
      <c r="DW10" s="13">
        <v>10135</v>
      </c>
      <c r="DX10" s="13">
        <v>17565</v>
      </c>
      <c r="DY10" s="13">
        <v>8384</v>
      </c>
      <c r="DZ10" s="13">
        <v>8336</v>
      </c>
      <c r="EA10" s="13">
        <v>4765</v>
      </c>
      <c r="EB10" s="13">
        <v>11888</v>
      </c>
      <c r="EC10" s="13">
        <v>6248</v>
      </c>
      <c r="ED10" s="13">
        <v>5381</v>
      </c>
      <c r="EE10" s="13">
        <v>5898</v>
      </c>
      <c r="EF10" s="13">
        <v>5475</v>
      </c>
      <c r="EG10" s="13">
        <v>7318</v>
      </c>
      <c r="EH10" s="13">
        <v>7633</v>
      </c>
      <c r="EI10" s="13">
        <v>9426</v>
      </c>
      <c r="EJ10" s="13">
        <v>5518</v>
      </c>
      <c r="EK10" s="13">
        <v>4129</v>
      </c>
      <c r="EL10" s="13">
        <v>4209</v>
      </c>
      <c r="EM10" s="13">
        <v>2809</v>
      </c>
      <c r="EN10" s="13">
        <v>3840</v>
      </c>
      <c r="EO10" s="13">
        <v>6985</v>
      </c>
      <c r="EP10" s="13">
        <v>9498</v>
      </c>
      <c r="EQ10" s="13">
        <v>4987</v>
      </c>
      <c r="ER10" s="13">
        <v>4854</v>
      </c>
    </row>
    <row r="11" spans="1:148" s="14" customFormat="1" ht="17.25">
      <c r="A11" s="2" t="s">
        <v>39</v>
      </c>
      <c r="B11" s="2" t="s">
        <v>6</v>
      </c>
      <c r="C11" s="2">
        <v>227</v>
      </c>
      <c r="D11" s="2">
        <v>64</v>
      </c>
      <c r="E11" s="2">
        <v>110</v>
      </c>
      <c r="F11" s="2">
        <v>92</v>
      </c>
      <c r="G11" s="2">
        <v>72</v>
      </c>
      <c r="H11" s="2">
        <v>211</v>
      </c>
      <c r="I11" s="2">
        <v>75</v>
      </c>
      <c r="J11" s="2">
        <v>53</v>
      </c>
      <c r="K11" s="2">
        <v>72</v>
      </c>
      <c r="L11" s="2">
        <v>94</v>
      </c>
      <c r="M11" s="2">
        <v>94</v>
      </c>
      <c r="N11" s="2">
        <v>258</v>
      </c>
      <c r="O11" s="3">
        <v>94</v>
      </c>
      <c r="P11" s="3">
        <v>164</v>
      </c>
      <c r="Q11" s="3">
        <v>116</v>
      </c>
      <c r="R11" s="3">
        <v>217</v>
      </c>
      <c r="S11" s="3">
        <v>105</v>
      </c>
      <c r="T11" s="3">
        <v>75</v>
      </c>
      <c r="U11" s="3">
        <v>94</v>
      </c>
      <c r="V11" s="3">
        <v>39</v>
      </c>
      <c r="W11" s="3">
        <v>99</v>
      </c>
      <c r="X11" s="3">
        <v>92</v>
      </c>
      <c r="Y11" s="3">
        <v>252</v>
      </c>
      <c r="Z11" s="3">
        <v>96</v>
      </c>
      <c r="AA11" s="3">
        <v>128</v>
      </c>
      <c r="AB11" s="3">
        <v>175</v>
      </c>
      <c r="AC11" s="3">
        <v>72</v>
      </c>
      <c r="AD11" s="3">
        <v>84</v>
      </c>
      <c r="AE11" s="3">
        <v>155</v>
      </c>
      <c r="AF11" s="3">
        <v>114</v>
      </c>
      <c r="AG11" s="3">
        <v>62</v>
      </c>
      <c r="AH11" s="3">
        <v>46</v>
      </c>
      <c r="AI11" s="3">
        <v>135</v>
      </c>
      <c r="AJ11" s="3">
        <v>27</v>
      </c>
      <c r="AK11" s="3">
        <v>104</v>
      </c>
      <c r="AL11" s="3">
        <v>52</v>
      </c>
      <c r="AM11" s="2">
        <v>115</v>
      </c>
      <c r="AN11" s="2">
        <v>72</v>
      </c>
      <c r="AO11" s="2">
        <v>96</v>
      </c>
      <c r="AP11" s="2">
        <v>97</v>
      </c>
      <c r="AQ11" s="2">
        <v>85</v>
      </c>
      <c r="AR11" s="2">
        <v>157</v>
      </c>
      <c r="AS11" s="2">
        <v>107</v>
      </c>
      <c r="AT11" s="2">
        <v>95</v>
      </c>
      <c r="AU11" s="2">
        <v>209</v>
      </c>
      <c r="AV11" s="2">
        <v>67</v>
      </c>
      <c r="AW11" s="2">
        <v>152</v>
      </c>
      <c r="AX11" s="2">
        <v>102</v>
      </c>
      <c r="AY11" s="4">
        <v>133</v>
      </c>
      <c r="AZ11" s="4">
        <v>88</v>
      </c>
      <c r="BA11" s="4">
        <v>83</v>
      </c>
      <c r="BB11" s="4">
        <v>108</v>
      </c>
      <c r="BC11" s="4">
        <v>74</v>
      </c>
      <c r="BD11" s="4">
        <v>107</v>
      </c>
      <c r="BE11" s="4">
        <v>67</v>
      </c>
      <c r="BF11" s="4">
        <v>107</v>
      </c>
      <c r="BG11" s="4">
        <v>130</v>
      </c>
      <c r="BH11" s="4">
        <v>121</v>
      </c>
      <c r="BI11" s="4">
        <v>71</v>
      </c>
      <c r="BJ11" s="4">
        <v>70</v>
      </c>
      <c r="BK11" s="3">
        <v>71</v>
      </c>
      <c r="BL11" s="3">
        <v>106</v>
      </c>
      <c r="BM11" s="3">
        <v>72</v>
      </c>
      <c r="BN11" s="3">
        <v>43</v>
      </c>
      <c r="BO11" s="3">
        <v>104</v>
      </c>
      <c r="BP11" s="3">
        <v>71</v>
      </c>
      <c r="BQ11" s="3">
        <v>34</v>
      </c>
      <c r="BR11" s="3">
        <v>209</v>
      </c>
      <c r="BS11" s="3">
        <v>32</v>
      </c>
      <c r="BT11" s="3">
        <v>40</v>
      </c>
      <c r="BU11" s="3">
        <v>108</v>
      </c>
      <c r="BV11" s="3">
        <v>54</v>
      </c>
      <c r="BW11" s="3">
        <v>23</v>
      </c>
      <c r="BX11" s="3">
        <v>72</v>
      </c>
      <c r="BY11" s="3">
        <v>29</v>
      </c>
      <c r="BZ11" s="3">
        <v>69</v>
      </c>
      <c r="CA11" s="3">
        <v>109</v>
      </c>
      <c r="CB11" s="3">
        <v>35</v>
      </c>
      <c r="CC11" s="3">
        <v>31</v>
      </c>
      <c r="CD11" s="3">
        <v>69</v>
      </c>
      <c r="CE11" s="3">
        <v>3629</v>
      </c>
      <c r="CF11" s="3">
        <v>87</v>
      </c>
      <c r="CG11" s="3">
        <v>404</v>
      </c>
      <c r="CH11" s="3">
        <v>175</v>
      </c>
      <c r="CI11" s="2">
        <v>99</v>
      </c>
      <c r="CJ11" s="2">
        <v>96</v>
      </c>
      <c r="CK11" s="2">
        <v>242</v>
      </c>
      <c r="CL11" s="2">
        <v>182</v>
      </c>
      <c r="CM11" s="13">
        <v>386</v>
      </c>
      <c r="CN11" s="13">
        <v>92</v>
      </c>
      <c r="CO11" s="13">
        <v>172</v>
      </c>
      <c r="CP11" s="13">
        <v>47</v>
      </c>
      <c r="CQ11" s="13">
        <v>681</v>
      </c>
      <c r="CR11" s="13">
        <v>37</v>
      </c>
      <c r="CS11" s="13">
        <v>13</v>
      </c>
      <c r="CT11" s="13">
        <v>96</v>
      </c>
      <c r="CU11" s="13">
        <v>195</v>
      </c>
      <c r="CV11" s="13">
        <v>87</v>
      </c>
      <c r="CW11" s="13">
        <v>143</v>
      </c>
      <c r="CX11" s="13">
        <v>63</v>
      </c>
      <c r="CY11" s="13">
        <v>107</v>
      </c>
      <c r="CZ11" s="13">
        <v>85</v>
      </c>
      <c r="DA11" s="13">
        <v>101</v>
      </c>
      <c r="DB11" s="13">
        <v>45</v>
      </c>
      <c r="DC11" s="13">
        <v>71</v>
      </c>
      <c r="DD11" s="13">
        <v>37</v>
      </c>
      <c r="DE11" s="13">
        <v>220</v>
      </c>
      <c r="DF11" s="13">
        <v>229</v>
      </c>
      <c r="DG11" s="13">
        <v>326</v>
      </c>
      <c r="DH11" s="13">
        <v>324</v>
      </c>
      <c r="DI11" s="13">
        <v>446</v>
      </c>
      <c r="DJ11" s="13">
        <v>41</v>
      </c>
      <c r="DK11" s="13">
        <v>126</v>
      </c>
      <c r="DL11" s="13">
        <v>387</v>
      </c>
      <c r="DM11" s="13">
        <v>28</v>
      </c>
      <c r="DN11" s="13">
        <v>55</v>
      </c>
      <c r="DO11" s="13">
        <v>22</v>
      </c>
      <c r="DP11" s="13">
        <v>65</v>
      </c>
      <c r="DQ11" s="13">
        <v>541</v>
      </c>
      <c r="DR11" s="13">
        <v>321</v>
      </c>
      <c r="DS11" s="13">
        <v>367</v>
      </c>
      <c r="DT11" s="13">
        <v>174</v>
      </c>
      <c r="DU11" s="13">
        <v>156</v>
      </c>
      <c r="DV11" s="13">
        <v>154</v>
      </c>
      <c r="DW11" s="13">
        <v>266</v>
      </c>
      <c r="DX11" s="13">
        <v>1118</v>
      </c>
      <c r="DY11" s="13">
        <v>616</v>
      </c>
      <c r="DZ11" s="13">
        <v>271</v>
      </c>
      <c r="EA11" s="13">
        <v>80</v>
      </c>
      <c r="EB11" s="13">
        <v>18</v>
      </c>
      <c r="EC11" s="13">
        <v>256</v>
      </c>
      <c r="ED11" s="13">
        <v>91</v>
      </c>
      <c r="EE11" s="13">
        <v>61</v>
      </c>
      <c r="EF11" s="13">
        <v>54</v>
      </c>
      <c r="EG11" s="13">
        <v>143</v>
      </c>
      <c r="EH11" s="13">
        <v>83</v>
      </c>
      <c r="EI11" s="13">
        <v>1085</v>
      </c>
      <c r="EJ11" s="13">
        <v>95</v>
      </c>
      <c r="EK11" s="13">
        <v>14</v>
      </c>
      <c r="EL11" s="13">
        <v>55</v>
      </c>
      <c r="EM11" s="13">
        <v>89</v>
      </c>
      <c r="EN11" s="13">
        <v>47</v>
      </c>
      <c r="EO11" s="13">
        <v>62</v>
      </c>
      <c r="EP11" s="13">
        <v>206</v>
      </c>
      <c r="EQ11" s="13">
        <v>114</v>
      </c>
      <c r="ER11" s="13">
        <v>63</v>
      </c>
    </row>
    <row r="12" spans="1:148" s="14" customFormat="1" ht="17.25">
      <c r="A12" s="2" t="s">
        <v>40</v>
      </c>
      <c r="B12" s="2" t="s">
        <v>7</v>
      </c>
      <c r="C12" s="2">
        <v>2706</v>
      </c>
      <c r="D12" s="2">
        <v>2585</v>
      </c>
      <c r="E12" s="2">
        <v>2245</v>
      </c>
      <c r="F12" s="2">
        <v>2272</v>
      </c>
      <c r="G12" s="2">
        <v>2280</v>
      </c>
      <c r="H12" s="2">
        <v>3254</v>
      </c>
      <c r="I12" s="2">
        <v>3060</v>
      </c>
      <c r="J12" s="2">
        <v>2383</v>
      </c>
      <c r="K12" s="2">
        <v>3067</v>
      </c>
      <c r="L12" s="2">
        <v>1862</v>
      </c>
      <c r="M12" s="2">
        <v>3233</v>
      </c>
      <c r="N12" s="2">
        <v>1998</v>
      </c>
      <c r="O12" s="3">
        <v>2089</v>
      </c>
      <c r="P12" s="3">
        <v>3244</v>
      </c>
      <c r="Q12" s="3">
        <v>2183</v>
      </c>
      <c r="R12" s="3">
        <v>2177</v>
      </c>
      <c r="S12" s="3">
        <v>2212</v>
      </c>
      <c r="T12" s="3">
        <v>3630</v>
      </c>
      <c r="U12" s="3">
        <v>3174</v>
      </c>
      <c r="V12" s="3">
        <v>2615</v>
      </c>
      <c r="W12" s="3">
        <v>2263</v>
      </c>
      <c r="X12" s="3">
        <v>2058</v>
      </c>
      <c r="Y12" s="3">
        <v>2874</v>
      </c>
      <c r="Z12" s="3">
        <v>2846</v>
      </c>
      <c r="AA12" s="3">
        <v>2753</v>
      </c>
      <c r="AB12" s="3">
        <v>3433</v>
      </c>
      <c r="AC12" s="3">
        <v>2648</v>
      </c>
      <c r="AD12" s="3">
        <v>2291</v>
      </c>
      <c r="AE12" s="3">
        <v>2396</v>
      </c>
      <c r="AF12" s="3">
        <v>2352</v>
      </c>
      <c r="AG12" s="3">
        <v>2237</v>
      </c>
      <c r="AH12" s="3">
        <v>2408</v>
      </c>
      <c r="AI12" s="3">
        <v>2115</v>
      </c>
      <c r="AJ12" s="3">
        <v>1265</v>
      </c>
      <c r="AK12" s="3">
        <v>2198</v>
      </c>
      <c r="AL12" s="3">
        <v>1704</v>
      </c>
      <c r="AM12" s="2">
        <v>2271</v>
      </c>
      <c r="AN12" s="2">
        <v>1879</v>
      </c>
      <c r="AO12" s="2">
        <v>2149</v>
      </c>
      <c r="AP12" s="2">
        <v>2136</v>
      </c>
      <c r="AQ12" s="2">
        <v>2345</v>
      </c>
      <c r="AR12" s="2">
        <v>2732</v>
      </c>
      <c r="AS12" s="2">
        <v>2979</v>
      </c>
      <c r="AT12" s="2">
        <v>1890</v>
      </c>
      <c r="AU12" s="2">
        <v>1933</v>
      </c>
      <c r="AV12" s="2">
        <v>1619</v>
      </c>
      <c r="AW12" s="2">
        <v>1616</v>
      </c>
      <c r="AX12" s="2">
        <v>1566</v>
      </c>
      <c r="AY12" s="4">
        <v>3633</v>
      </c>
      <c r="AZ12" s="4">
        <v>1864</v>
      </c>
      <c r="BA12" s="4">
        <v>1966</v>
      </c>
      <c r="BB12" s="4">
        <v>1864</v>
      </c>
      <c r="BC12" s="4">
        <v>1600</v>
      </c>
      <c r="BD12" s="4">
        <v>1789</v>
      </c>
      <c r="BE12" s="4">
        <v>1727</v>
      </c>
      <c r="BF12" s="4">
        <v>1710</v>
      </c>
      <c r="BG12" s="4">
        <v>2081</v>
      </c>
      <c r="BH12" s="4">
        <v>1467</v>
      </c>
      <c r="BI12" s="4">
        <v>1770</v>
      </c>
      <c r="BJ12" s="4">
        <v>1327</v>
      </c>
      <c r="BK12" s="3">
        <v>1631</v>
      </c>
      <c r="BL12" s="3">
        <v>2126</v>
      </c>
      <c r="BM12" s="3">
        <v>2400</v>
      </c>
      <c r="BN12" s="3">
        <v>1453</v>
      </c>
      <c r="BO12" s="3">
        <v>2412</v>
      </c>
      <c r="BP12" s="3">
        <v>1702</v>
      </c>
      <c r="BQ12" s="3">
        <v>1172</v>
      </c>
      <c r="BR12" s="3">
        <v>1418</v>
      </c>
      <c r="BS12" s="3">
        <v>1092</v>
      </c>
      <c r="BT12" s="3">
        <v>1118</v>
      </c>
      <c r="BU12" s="3">
        <v>1825</v>
      </c>
      <c r="BV12" s="3">
        <v>1065</v>
      </c>
      <c r="BW12" s="3">
        <v>1310</v>
      </c>
      <c r="BX12" s="3">
        <v>1638</v>
      </c>
      <c r="BY12" s="3">
        <v>1007</v>
      </c>
      <c r="BZ12" s="3">
        <v>2294</v>
      </c>
      <c r="CA12" s="3">
        <v>3070</v>
      </c>
      <c r="CB12" s="3">
        <v>4784</v>
      </c>
      <c r="CC12" s="3">
        <v>5212</v>
      </c>
      <c r="CD12" s="3">
        <v>2658</v>
      </c>
      <c r="CE12" s="3">
        <v>29583</v>
      </c>
      <c r="CF12" s="3">
        <v>781</v>
      </c>
      <c r="CG12" s="3">
        <v>1294</v>
      </c>
      <c r="CH12" s="3">
        <v>1756</v>
      </c>
      <c r="CI12" s="2">
        <v>1120</v>
      </c>
      <c r="CJ12" s="2">
        <v>1898</v>
      </c>
      <c r="CK12" s="2">
        <v>4347</v>
      </c>
      <c r="CL12" s="2">
        <v>1985</v>
      </c>
      <c r="CM12" s="13">
        <v>2938</v>
      </c>
      <c r="CN12" s="13">
        <v>2610</v>
      </c>
      <c r="CO12" s="13">
        <v>2628</v>
      </c>
      <c r="CP12" s="13">
        <v>2982</v>
      </c>
      <c r="CQ12" s="13">
        <v>3563</v>
      </c>
      <c r="CR12" s="13">
        <v>1136</v>
      </c>
      <c r="CS12" s="13">
        <v>2086</v>
      </c>
      <c r="CT12" s="13">
        <v>1893</v>
      </c>
      <c r="CU12" s="13">
        <v>2738</v>
      </c>
      <c r="CV12" s="13">
        <v>3935</v>
      </c>
      <c r="CW12" s="13">
        <v>3936</v>
      </c>
      <c r="CX12" s="13">
        <v>2172</v>
      </c>
      <c r="CY12" s="13">
        <v>2701</v>
      </c>
      <c r="CZ12" s="13">
        <v>1603</v>
      </c>
      <c r="DA12" s="13">
        <v>1943</v>
      </c>
      <c r="DB12" s="13">
        <v>1663</v>
      </c>
      <c r="DC12" s="13">
        <v>2569</v>
      </c>
      <c r="DD12" s="13">
        <v>2812</v>
      </c>
      <c r="DE12" s="13">
        <v>2433</v>
      </c>
      <c r="DF12" s="13">
        <v>6424</v>
      </c>
      <c r="DG12" s="13">
        <v>5755</v>
      </c>
      <c r="DH12" s="13">
        <v>8151</v>
      </c>
      <c r="DI12" s="13">
        <v>6484</v>
      </c>
      <c r="DJ12" s="13">
        <v>2356</v>
      </c>
      <c r="DK12" s="13">
        <v>4599</v>
      </c>
      <c r="DL12" s="13">
        <v>4212</v>
      </c>
      <c r="DM12" s="13">
        <v>2754</v>
      </c>
      <c r="DN12" s="13">
        <v>792</v>
      </c>
      <c r="DO12" s="13">
        <v>867</v>
      </c>
      <c r="DP12" s="13">
        <v>2649</v>
      </c>
      <c r="DQ12" s="13">
        <v>4281</v>
      </c>
      <c r="DR12" s="13">
        <v>4124</v>
      </c>
      <c r="DS12" s="13">
        <v>3284</v>
      </c>
      <c r="DT12" s="13">
        <v>4749</v>
      </c>
      <c r="DU12" s="13">
        <v>3602</v>
      </c>
      <c r="DV12" s="13">
        <v>4375</v>
      </c>
      <c r="DW12" s="13">
        <v>3577</v>
      </c>
      <c r="DX12" s="13">
        <v>6315</v>
      </c>
      <c r="DY12" s="13">
        <v>3670</v>
      </c>
      <c r="DZ12" s="13">
        <v>3509</v>
      </c>
      <c r="EA12" s="13">
        <v>2416</v>
      </c>
      <c r="EB12" s="13">
        <v>1723</v>
      </c>
      <c r="EC12" s="13">
        <v>1838</v>
      </c>
      <c r="ED12" s="13">
        <v>1240</v>
      </c>
      <c r="EE12" s="13">
        <v>1473</v>
      </c>
      <c r="EF12" s="13">
        <v>1790</v>
      </c>
      <c r="EG12" s="13">
        <v>2490</v>
      </c>
      <c r="EH12" s="13">
        <v>1498</v>
      </c>
      <c r="EI12" s="13">
        <v>2158</v>
      </c>
      <c r="EJ12" s="13">
        <v>2188</v>
      </c>
      <c r="EK12" s="13">
        <v>1315</v>
      </c>
      <c r="EL12" s="13">
        <v>1512</v>
      </c>
      <c r="EM12" s="13">
        <v>1540</v>
      </c>
      <c r="EN12" s="13">
        <v>1746</v>
      </c>
      <c r="EO12" s="13">
        <v>2695</v>
      </c>
      <c r="EP12" s="13">
        <v>1541</v>
      </c>
      <c r="EQ12" s="13">
        <v>1439</v>
      </c>
      <c r="ER12" s="13">
        <v>1333</v>
      </c>
    </row>
    <row r="13" spans="1:148" s="14" customFormat="1" ht="17.25">
      <c r="A13" s="2" t="s">
        <v>41</v>
      </c>
      <c r="B13" s="2" t="s">
        <v>8</v>
      </c>
      <c r="C13" s="2">
        <v>2773</v>
      </c>
      <c r="D13" s="2">
        <v>2181</v>
      </c>
      <c r="E13" s="2">
        <v>2738</v>
      </c>
      <c r="F13" s="2">
        <v>3094</v>
      </c>
      <c r="G13" s="2">
        <v>1968</v>
      </c>
      <c r="H13" s="2">
        <v>2145</v>
      </c>
      <c r="I13" s="2">
        <v>3118</v>
      </c>
      <c r="J13" s="2">
        <v>2949</v>
      </c>
      <c r="K13" s="2">
        <v>3324</v>
      </c>
      <c r="L13" s="2">
        <v>1790</v>
      </c>
      <c r="M13" s="2">
        <v>2378</v>
      </c>
      <c r="N13" s="2">
        <v>2870</v>
      </c>
      <c r="O13" s="3">
        <v>3173</v>
      </c>
      <c r="P13" s="3">
        <v>2552</v>
      </c>
      <c r="Q13" s="3">
        <v>2632</v>
      </c>
      <c r="R13" s="3">
        <v>1840</v>
      </c>
      <c r="S13" s="3">
        <v>1975</v>
      </c>
      <c r="T13" s="3">
        <v>4318</v>
      </c>
      <c r="U13" s="3">
        <v>3685</v>
      </c>
      <c r="V13" s="3">
        <v>2813</v>
      </c>
      <c r="W13" s="3">
        <v>3328</v>
      </c>
      <c r="X13" s="3">
        <v>1979</v>
      </c>
      <c r="Y13" s="3">
        <v>2871</v>
      </c>
      <c r="Z13" s="3">
        <v>2888</v>
      </c>
      <c r="AA13" s="3">
        <v>3492</v>
      </c>
      <c r="AB13" s="3">
        <v>2930</v>
      </c>
      <c r="AC13" s="3">
        <v>2947</v>
      </c>
      <c r="AD13" s="3">
        <v>2544</v>
      </c>
      <c r="AE13" s="3">
        <v>2244</v>
      </c>
      <c r="AF13" s="3">
        <v>1950</v>
      </c>
      <c r="AG13" s="3">
        <v>1977</v>
      </c>
      <c r="AH13" s="3">
        <v>1469</v>
      </c>
      <c r="AI13" s="3">
        <v>2242</v>
      </c>
      <c r="AJ13" s="3">
        <v>1749</v>
      </c>
      <c r="AK13" s="3">
        <v>2009</v>
      </c>
      <c r="AL13" s="3">
        <v>1975</v>
      </c>
      <c r="AM13" s="2">
        <v>1690</v>
      </c>
      <c r="AN13" s="2">
        <v>2227</v>
      </c>
      <c r="AO13" s="2">
        <v>2259</v>
      </c>
      <c r="AP13" s="2">
        <v>1809</v>
      </c>
      <c r="AQ13" s="2">
        <v>2179</v>
      </c>
      <c r="AR13" s="2">
        <v>2530</v>
      </c>
      <c r="AS13" s="2">
        <v>2602</v>
      </c>
      <c r="AT13" s="2">
        <v>1549</v>
      </c>
      <c r="AU13" s="2">
        <v>1748</v>
      </c>
      <c r="AV13" s="2">
        <v>10195</v>
      </c>
      <c r="AW13" s="2">
        <v>1371</v>
      </c>
      <c r="AX13" s="2">
        <v>1885</v>
      </c>
      <c r="AY13" s="4">
        <v>3016</v>
      </c>
      <c r="AZ13" s="4">
        <v>1971</v>
      </c>
      <c r="BA13" s="4">
        <v>1558</v>
      </c>
      <c r="BB13" s="4">
        <v>1467</v>
      </c>
      <c r="BC13" s="4">
        <v>1716</v>
      </c>
      <c r="BD13" s="4">
        <v>2333</v>
      </c>
      <c r="BE13" s="4">
        <v>1297</v>
      </c>
      <c r="BF13" s="4">
        <v>1827</v>
      </c>
      <c r="BG13" s="4">
        <v>1451</v>
      </c>
      <c r="BH13" s="4">
        <v>1329</v>
      </c>
      <c r="BI13" s="4">
        <v>1534</v>
      </c>
      <c r="BJ13" s="4">
        <v>1602</v>
      </c>
      <c r="BK13" s="3">
        <v>2292</v>
      </c>
      <c r="BL13" s="3">
        <v>2084</v>
      </c>
      <c r="BM13" s="3">
        <v>2561</v>
      </c>
      <c r="BN13" s="3">
        <v>1748</v>
      </c>
      <c r="BO13" s="3">
        <v>1967</v>
      </c>
      <c r="BP13" s="3">
        <v>1533</v>
      </c>
      <c r="BQ13" s="3">
        <v>1289</v>
      </c>
      <c r="BR13" s="3">
        <v>1827</v>
      </c>
      <c r="BS13" s="3">
        <v>841</v>
      </c>
      <c r="BT13" s="3">
        <v>1001</v>
      </c>
      <c r="BU13" s="3">
        <v>1205</v>
      </c>
      <c r="BV13" s="3">
        <v>1254</v>
      </c>
      <c r="BW13" s="3">
        <v>1231</v>
      </c>
      <c r="BX13" s="3">
        <v>1484</v>
      </c>
      <c r="BY13" s="3">
        <v>850</v>
      </c>
      <c r="BZ13" s="3">
        <v>1318</v>
      </c>
      <c r="CA13" s="3">
        <v>1166</v>
      </c>
      <c r="CB13" s="3">
        <v>1925</v>
      </c>
      <c r="CC13" s="3">
        <v>1500</v>
      </c>
      <c r="CD13" s="3">
        <v>2191</v>
      </c>
      <c r="CE13" s="3">
        <v>17757</v>
      </c>
      <c r="CF13" s="3">
        <v>930</v>
      </c>
      <c r="CG13" s="3">
        <v>1090</v>
      </c>
      <c r="CH13" s="3">
        <v>1362</v>
      </c>
      <c r="CI13" s="2">
        <v>1226</v>
      </c>
      <c r="CJ13" s="2">
        <v>1783</v>
      </c>
      <c r="CK13" s="2">
        <v>4222</v>
      </c>
      <c r="CL13" s="2">
        <v>1622</v>
      </c>
      <c r="CM13" s="13">
        <v>1789</v>
      </c>
      <c r="CN13" s="13">
        <v>2540</v>
      </c>
      <c r="CO13" s="13">
        <v>1505</v>
      </c>
      <c r="CP13" s="13">
        <v>2528</v>
      </c>
      <c r="CQ13" s="13">
        <v>2831</v>
      </c>
      <c r="CR13" s="13">
        <v>1011</v>
      </c>
      <c r="CS13" s="13">
        <v>1173</v>
      </c>
      <c r="CT13" s="13">
        <v>1415</v>
      </c>
      <c r="CU13" s="13">
        <v>1646</v>
      </c>
      <c r="CV13" s="13">
        <v>1986</v>
      </c>
      <c r="CW13" s="13">
        <v>4320</v>
      </c>
      <c r="CX13" s="13">
        <v>2361</v>
      </c>
      <c r="CY13" s="13">
        <v>2089</v>
      </c>
      <c r="CZ13" s="13">
        <v>2347</v>
      </c>
      <c r="DA13" s="13">
        <v>2107</v>
      </c>
      <c r="DB13" s="13">
        <v>1652</v>
      </c>
      <c r="DC13" s="13">
        <v>1821</v>
      </c>
      <c r="DD13" s="13">
        <v>1545</v>
      </c>
      <c r="DE13" s="13">
        <v>2676</v>
      </c>
      <c r="DF13" s="13">
        <v>4532</v>
      </c>
      <c r="DG13" s="13">
        <v>6011</v>
      </c>
      <c r="DH13" s="13">
        <v>8866</v>
      </c>
      <c r="DI13" s="13">
        <v>4984</v>
      </c>
      <c r="DJ13" s="13">
        <v>3866</v>
      </c>
      <c r="DK13" s="13">
        <v>3405</v>
      </c>
      <c r="DL13" s="13">
        <v>3471</v>
      </c>
      <c r="DM13" s="13">
        <v>1989</v>
      </c>
      <c r="DN13" s="13">
        <v>1185</v>
      </c>
      <c r="DO13" s="13">
        <v>802</v>
      </c>
      <c r="DP13" s="13">
        <v>2483</v>
      </c>
      <c r="DQ13" s="13">
        <v>4675</v>
      </c>
      <c r="DR13" s="13">
        <v>3242</v>
      </c>
      <c r="DS13" s="13">
        <v>4141</v>
      </c>
      <c r="DT13" s="13">
        <v>5390</v>
      </c>
      <c r="DU13" s="13">
        <v>3940</v>
      </c>
      <c r="DV13" s="13">
        <v>3388</v>
      </c>
      <c r="DW13" s="13">
        <v>4367</v>
      </c>
      <c r="DX13" s="13">
        <v>7742</v>
      </c>
      <c r="DY13" s="13">
        <v>4973</v>
      </c>
      <c r="DZ13" s="13">
        <v>4494</v>
      </c>
      <c r="EA13" s="13">
        <v>3339</v>
      </c>
      <c r="EB13" s="13">
        <v>2748</v>
      </c>
      <c r="EC13" s="13">
        <v>2408</v>
      </c>
      <c r="ED13" s="13">
        <v>2191</v>
      </c>
      <c r="EE13" s="13">
        <v>2433</v>
      </c>
      <c r="EF13" s="13">
        <v>1866</v>
      </c>
      <c r="EG13" s="13">
        <v>2772</v>
      </c>
      <c r="EH13" s="13">
        <v>3092</v>
      </c>
      <c r="EI13" s="13">
        <v>2833</v>
      </c>
      <c r="EJ13" s="13">
        <v>1980</v>
      </c>
      <c r="EK13" s="13">
        <v>1272</v>
      </c>
      <c r="EL13" s="13">
        <v>1322</v>
      </c>
      <c r="EM13" s="13">
        <v>1215</v>
      </c>
      <c r="EN13" s="13">
        <v>1755</v>
      </c>
      <c r="EO13" s="13">
        <v>3306</v>
      </c>
      <c r="EP13" s="13">
        <v>2745</v>
      </c>
      <c r="EQ13" s="13">
        <v>1120</v>
      </c>
      <c r="ER13" s="13">
        <v>1183</v>
      </c>
    </row>
    <row r="14" spans="1:148" s="14" customFormat="1" ht="17.25">
      <c r="A14" s="2" t="s">
        <v>42</v>
      </c>
      <c r="B14" s="2" t="s">
        <v>9</v>
      </c>
      <c r="C14" s="2">
        <v>8652</v>
      </c>
      <c r="D14" s="2">
        <v>8643</v>
      </c>
      <c r="E14" s="2">
        <v>11228</v>
      </c>
      <c r="F14" s="2">
        <v>11946</v>
      </c>
      <c r="G14" s="2">
        <v>7963</v>
      </c>
      <c r="H14" s="2">
        <v>12929</v>
      </c>
      <c r="I14" s="2">
        <v>11008</v>
      </c>
      <c r="J14" s="2">
        <v>15915</v>
      </c>
      <c r="K14" s="2">
        <v>20302</v>
      </c>
      <c r="L14" s="2">
        <v>9875</v>
      </c>
      <c r="M14" s="2">
        <v>12034</v>
      </c>
      <c r="N14" s="2">
        <v>10426</v>
      </c>
      <c r="O14" s="3">
        <v>9952</v>
      </c>
      <c r="P14" s="3">
        <v>12645</v>
      </c>
      <c r="Q14" s="3">
        <v>12425</v>
      </c>
      <c r="R14" s="3">
        <v>11971</v>
      </c>
      <c r="S14" s="3">
        <v>10997</v>
      </c>
      <c r="T14" s="3">
        <v>15393</v>
      </c>
      <c r="U14" s="3">
        <v>18524</v>
      </c>
      <c r="V14" s="3">
        <v>11625</v>
      </c>
      <c r="W14" s="3">
        <v>13752</v>
      </c>
      <c r="X14" s="3">
        <v>11311</v>
      </c>
      <c r="Y14" s="3">
        <v>12507</v>
      </c>
      <c r="Z14" s="3">
        <v>14791</v>
      </c>
      <c r="AA14" s="3">
        <v>12231</v>
      </c>
      <c r="AB14" s="3">
        <v>14439</v>
      </c>
      <c r="AC14" s="3">
        <v>15348</v>
      </c>
      <c r="AD14" s="3">
        <v>16189</v>
      </c>
      <c r="AE14" s="3">
        <v>13624</v>
      </c>
      <c r="AF14" s="3">
        <v>11906</v>
      </c>
      <c r="AG14" s="3">
        <v>13079</v>
      </c>
      <c r="AH14" s="3">
        <v>12017</v>
      </c>
      <c r="AI14" s="3">
        <v>10879</v>
      </c>
      <c r="AJ14" s="3">
        <v>7191</v>
      </c>
      <c r="AK14" s="3">
        <v>10457</v>
      </c>
      <c r="AL14" s="3">
        <v>9943</v>
      </c>
      <c r="AM14" s="2">
        <v>10771</v>
      </c>
      <c r="AN14" s="2">
        <v>11249</v>
      </c>
      <c r="AO14" s="2">
        <v>12981</v>
      </c>
      <c r="AP14" s="2">
        <v>12389</v>
      </c>
      <c r="AQ14" s="2">
        <v>14846</v>
      </c>
      <c r="AR14" s="2">
        <v>14340</v>
      </c>
      <c r="AS14" s="2">
        <v>11924</v>
      </c>
      <c r="AT14" s="2">
        <v>10877</v>
      </c>
      <c r="AU14" s="2">
        <v>9797</v>
      </c>
      <c r="AV14" s="2">
        <v>7790</v>
      </c>
      <c r="AW14" s="2">
        <v>9745</v>
      </c>
      <c r="AX14" s="2">
        <v>7992</v>
      </c>
      <c r="AY14" s="4">
        <v>13238</v>
      </c>
      <c r="AZ14" s="4">
        <v>10038</v>
      </c>
      <c r="BA14" s="4">
        <v>8971</v>
      </c>
      <c r="BB14" s="4">
        <v>9704</v>
      </c>
      <c r="BC14" s="4">
        <v>11815</v>
      </c>
      <c r="BD14" s="4">
        <v>8695</v>
      </c>
      <c r="BE14" s="4">
        <v>7167</v>
      </c>
      <c r="BF14" s="4">
        <v>8614</v>
      </c>
      <c r="BG14" s="4">
        <v>10429</v>
      </c>
      <c r="BH14" s="4">
        <v>5909</v>
      </c>
      <c r="BI14" s="4">
        <v>7590</v>
      </c>
      <c r="BJ14" s="4">
        <v>7549</v>
      </c>
      <c r="BK14" s="3">
        <v>9792</v>
      </c>
      <c r="BL14" s="3">
        <v>12059</v>
      </c>
      <c r="BM14" s="3">
        <v>14964</v>
      </c>
      <c r="BN14" s="3">
        <v>13503</v>
      </c>
      <c r="BO14" s="3">
        <v>10983</v>
      </c>
      <c r="BP14" s="3">
        <v>9491</v>
      </c>
      <c r="BQ14" s="3">
        <v>8409</v>
      </c>
      <c r="BR14" s="3">
        <v>10288</v>
      </c>
      <c r="BS14" s="3">
        <v>6027</v>
      </c>
      <c r="BT14" s="3">
        <v>6958</v>
      </c>
      <c r="BU14" s="3">
        <v>7551</v>
      </c>
      <c r="BV14" s="3">
        <v>7567</v>
      </c>
      <c r="BW14" s="3">
        <v>8139</v>
      </c>
      <c r="BX14" s="3">
        <v>7782</v>
      </c>
      <c r="BY14" s="3">
        <v>7366</v>
      </c>
      <c r="BZ14" s="3">
        <v>7524</v>
      </c>
      <c r="CA14" s="3">
        <v>9118</v>
      </c>
      <c r="CB14" s="3">
        <v>11901</v>
      </c>
      <c r="CC14" s="3">
        <v>12776</v>
      </c>
      <c r="CD14" s="3">
        <v>14408</v>
      </c>
      <c r="CE14" s="3">
        <v>255813</v>
      </c>
      <c r="CF14" s="3">
        <v>7047</v>
      </c>
      <c r="CG14" s="3">
        <v>15486</v>
      </c>
      <c r="CH14" s="3">
        <v>14509</v>
      </c>
      <c r="CI14" s="2">
        <v>13565</v>
      </c>
      <c r="CJ14" s="2">
        <v>16976</v>
      </c>
      <c r="CK14" s="2">
        <v>35956</v>
      </c>
      <c r="CL14" s="2">
        <v>11840</v>
      </c>
      <c r="CM14" s="13">
        <v>13971</v>
      </c>
      <c r="CN14" s="13">
        <v>17890</v>
      </c>
      <c r="CO14" s="13">
        <v>16607</v>
      </c>
      <c r="CP14" s="13">
        <v>28381</v>
      </c>
      <c r="CQ14" s="13">
        <v>76308</v>
      </c>
      <c r="CR14" s="13">
        <v>11883</v>
      </c>
      <c r="CS14" s="13">
        <v>18084</v>
      </c>
      <c r="CT14" s="13">
        <v>12968</v>
      </c>
      <c r="CU14" s="13">
        <v>15365</v>
      </c>
      <c r="CV14" s="13">
        <v>17740</v>
      </c>
      <c r="CW14" s="13">
        <v>25270</v>
      </c>
      <c r="CX14" s="13">
        <v>13458</v>
      </c>
      <c r="CY14" s="13">
        <v>20209</v>
      </c>
      <c r="CZ14" s="13">
        <v>18497</v>
      </c>
      <c r="DA14" s="13">
        <v>15075</v>
      </c>
      <c r="DB14" s="13">
        <v>15919</v>
      </c>
      <c r="DC14" s="13">
        <v>14703</v>
      </c>
      <c r="DD14" s="13">
        <v>10236</v>
      </c>
      <c r="DE14" s="13">
        <v>15337</v>
      </c>
      <c r="DF14" s="13">
        <v>42013</v>
      </c>
      <c r="DG14" s="13">
        <v>37258</v>
      </c>
      <c r="DH14" s="13">
        <v>50461</v>
      </c>
      <c r="DI14" s="13">
        <v>34819</v>
      </c>
      <c r="DJ14" s="13">
        <v>11478</v>
      </c>
      <c r="DK14" s="13">
        <v>26490</v>
      </c>
      <c r="DL14" s="13">
        <v>28708</v>
      </c>
      <c r="DM14" s="13">
        <v>9465</v>
      </c>
      <c r="DN14" s="13">
        <v>6589</v>
      </c>
      <c r="DO14" s="13">
        <v>6219</v>
      </c>
      <c r="DP14" s="13">
        <v>15676</v>
      </c>
      <c r="DQ14" s="13">
        <v>28251</v>
      </c>
      <c r="DR14" s="13">
        <v>27494</v>
      </c>
      <c r="DS14" s="13">
        <v>30227</v>
      </c>
      <c r="DT14" s="13">
        <v>34373</v>
      </c>
      <c r="DU14" s="13">
        <v>33238</v>
      </c>
      <c r="DV14" s="13">
        <v>29200</v>
      </c>
      <c r="DW14" s="13">
        <v>31377</v>
      </c>
      <c r="DX14" s="13">
        <v>40185</v>
      </c>
      <c r="DY14" s="13">
        <v>36608</v>
      </c>
      <c r="DZ14" s="13">
        <v>27215</v>
      </c>
      <c r="EA14" s="13">
        <v>21217</v>
      </c>
      <c r="EB14" s="13">
        <v>15374</v>
      </c>
      <c r="EC14" s="13">
        <v>12191</v>
      </c>
      <c r="ED14" s="13">
        <f>104+15110</f>
        <v>15214</v>
      </c>
      <c r="EE14" s="20">
        <v>16643</v>
      </c>
      <c r="EF14" s="13">
        <v>15371</v>
      </c>
      <c r="EG14" s="13">
        <v>15822</v>
      </c>
      <c r="EH14" s="13">
        <v>13573</v>
      </c>
      <c r="EI14" s="13">
        <v>15375</v>
      </c>
      <c r="EJ14" s="13">
        <f>215+14532</f>
        <v>14747</v>
      </c>
      <c r="EK14" s="13">
        <f>63+14328</f>
        <v>14391</v>
      </c>
      <c r="EL14" s="13">
        <f>107+11811</f>
        <v>11918</v>
      </c>
      <c r="EM14" s="13">
        <f>90+8316</f>
        <v>8406</v>
      </c>
      <c r="EN14" s="13">
        <f>77+11915</f>
        <v>11992</v>
      </c>
      <c r="EO14" s="13">
        <f>43+13872</f>
        <v>13915</v>
      </c>
      <c r="EP14" s="13">
        <f>79+14888</f>
        <v>14967</v>
      </c>
      <c r="EQ14" s="13">
        <v>12808</v>
      </c>
      <c r="ER14" s="13">
        <v>12820</v>
      </c>
    </row>
    <row r="15" spans="1:148" s="14" customFormat="1" ht="17.25">
      <c r="A15" s="2" t="s">
        <v>43</v>
      </c>
      <c r="B15" s="2" t="s">
        <v>10</v>
      </c>
      <c r="C15" s="2">
        <v>8</v>
      </c>
      <c r="D15" s="2">
        <v>17</v>
      </c>
      <c r="E15" s="2">
        <v>26</v>
      </c>
      <c r="F15" s="2">
        <v>90</v>
      </c>
      <c r="G15" s="2">
        <v>0</v>
      </c>
      <c r="H15" s="2">
        <v>15</v>
      </c>
      <c r="I15" s="2">
        <v>11</v>
      </c>
      <c r="J15" s="2">
        <v>2</v>
      </c>
      <c r="K15" s="2">
        <v>39</v>
      </c>
      <c r="L15" s="2">
        <v>20</v>
      </c>
      <c r="M15" s="2">
        <v>38</v>
      </c>
      <c r="N15" s="2">
        <v>28</v>
      </c>
      <c r="O15" s="3">
        <v>36</v>
      </c>
      <c r="P15" s="3">
        <v>14</v>
      </c>
      <c r="Q15" s="3">
        <v>47</v>
      </c>
      <c r="R15" s="3">
        <v>29</v>
      </c>
      <c r="S15" s="3">
        <v>14</v>
      </c>
      <c r="T15" s="3">
        <v>34</v>
      </c>
      <c r="U15" s="3">
        <v>33</v>
      </c>
      <c r="V15" s="3">
        <v>11</v>
      </c>
      <c r="W15" s="3">
        <v>30</v>
      </c>
      <c r="X15" s="3">
        <v>10</v>
      </c>
      <c r="Y15" s="3">
        <v>45</v>
      </c>
      <c r="Z15" s="3">
        <v>62</v>
      </c>
      <c r="AA15" s="3">
        <v>18</v>
      </c>
      <c r="AB15" s="3">
        <v>26</v>
      </c>
      <c r="AC15" s="3">
        <v>40</v>
      </c>
      <c r="AD15" s="3">
        <v>16</v>
      </c>
      <c r="AE15" s="3">
        <v>21</v>
      </c>
      <c r="AF15" s="3">
        <v>98</v>
      </c>
      <c r="AG15" s="3">
        <v>5</v>
      </c>
      <c r="AH15" s="3">
        <v>14</v>
      </c>
      <c r="AI15" s="3">
        <v>21</v>
      </c>
      <c r="AJ15" s="3">
        <v>0</v>
      </c>
      <c r="AK15" s="3">
        <v>23</v>
      </c>
      <c r="AL15" s="3">
        <v>11</v>
      </c>
      <c r="AM15" s="2">
        <v>17</v>
      </c>
      <c r="AN15" s="2">
        <v>2</v>
      </c>
      <c r="AO15" s="2">
        <v>68</v>
      </c>
      <c r="AP15" s="2">
        <v>35</v>
      </c>
      <c r="AQ15" s="2">
        <v>7</v>
      </c>
      <c r="AR15" s="2">
        <v>10</v>
      </c>
      <c r="AS15" s="2">
        <v>16</v>
      </c>
      <c r="AT15" s="2">
        <v>3</v>
      </c>
      <c r="AU15" s="2">
        <v>1</v>
      </c>
      <c r="AV15" s="2">
        <v>60</v>
      </c>
      <c r="AW15" s="2">
        <v>2</v>
      </c>
      <c r="AX15" s="2">
        <v>0</v>
      </c>
      <c r="AY15" s="4">
        <v>79</v>
      </c>
      <c r="AZ15" s="4">
        <v>188</v>
      </c>
      <c r="BA15" s="4">
        <v>219</v>
      </c>
      <c r="BB15" s="4">
        <v>93</v>
      </c>
      <c r="BC15" s="4">
        <v>79</v>
      </c>
      <c r="BD15" s="4">
        <v>21</v>
      </c>
      <c r="BE15" s="4">
        <v>1</v>
      </c>
      <c r="BF15" s="4">
        <v>11</v>
      </c>
      <c r="BG15" s="4">
        <v>24</v>
      </c>
      <c r="BH15" s="4">
        <v>29</v>
      </c>
      <c r="BI15" s="4">
        <v>0</v>
      </c>
      <c r="BJ15" s="4">
        <v>8</v>
      </c>
      <c r="BK15" s="3">
        <v>25</v>
      </c>
      <c r="BL15" s="3">
        <v>257</v>
      </c>
      <c r="BM15" s="3">
        <v>487</v>
      </c>
      <c r="BN15" s="3">
        <v>40</v>
      </c>
      <c r="BO15" s="3">
        <v>81</v>
      </c>
      <c r="BP15" s="3">
        <v>34</v>
      </c>
      <c r="BQ15" s="3">
        <v>3</v>
      </c>
      <c r="BR15" s="3">
        <v>50</v>
      </c>
      <c r="BS15" s="3">
        <v>10</v>
      </c>
      <c r="BT15" s="3">
        <v>0</v>
      </c>
      <c r="BU15" s="3">
        <v>0</v>
      </c>
      <c r="BV15" s="3">
        <v>13</v>
      </c>
      <c r="BW15" s="3">
        <v>1</v>
      </c>
      <c r="BX15" s="3">
        <v>2</v>
      </c>
      <c r="BY15" s="3"/>
      <c r="BZ15" s="3">
        <v>1</v>
      </c>
      <c r="CA15" s="3">
        <v>3</v>
      </c>
      <c r="CB15" s="3">
        <v>1</v>
      </c>
      <c r="CC15" s="3">
        <v>2</v>
      </c>
      <c r="CD15" s="3">
        <v>20</v>
      </c>
      <c r="CE15" s="3"/>
      <c r="CF15" s="3"/>
      <c r="CG15" s="3">
        <v>5</v>
      </c>
      <c r="CH15" s="3"/>
      <c r="CI15" s="2"/>
      <c r="CJ15" s="13"/>
      <c r="CK15" s="13"/>
      <c r="CL15" s="13"/>
      <c r="CM15" s="13"/>
      <c r="CN15" s="13"/>
      <c r="CO15" s="13"/>
      <c r="CP15" s="13"/>
      <c r="CQ15" s="13"/>
      <c r="CR15" s="13"/>
      <c r="CS15" s="13"/>
      <c r="CT15" s="13"/>
      <c r="CU15" s="13">
        <v>5</v>
      </c>
      <c r="CV15" s="13"/>
      <c r="CW15" s="13"/>
      <c r="CX15" s="13"/>
      <c r="CY15" s="13">
        <v>5</v>
      </c>
      <c r="CZ15" s="13"/>
      <c r="DA15" s="13"/>
      <c r="DB15" s="13"/>
      <c r="DC15" s="13"/>
      <c r="DD15" s="13"/>
      <c r="DE15" s="13"/>
      <c r="DF15" s="13"/>
      <c r="DG15" s="13"/>
      <c r="DH15" s="13"/>
      <c r="DI15" s="13"/>
      <c r="DJ15" s="13"/>
      <c r="DK15" s="13"/>
      <c r="DL15" s="13"/>
      <c r="DM15" s="13"/>
      <c r="DN15" s="13"/>
      <c r="DO15" s="13"/>
      <c r="DP15" s="13"/>
      <c r="DQ15" s="13"/>
      <c r="DR15" s="13"/>
      <c r="DS15" s="13"/>
      <c r="DT15" s="13"/>
      <c r="DU15" s="13"/>
      <c r="DV15" s="13"/>
      <c r="DW15" s="13"/>
      <c r="DX15" s="13"/>
      <c r="DY15" s="13"/>
      <c r="DZ15" s="13"/>
      <c r="EA15" s="13"/>
      <c r="EB15" s="13"/>
      <c r="EC15" s="13"/>
      <c r="ED15" s="13"/>
      <c r="EE15" s="13"/>
      <c r="EF15" s="13"/>
      <c r="EG15" s="13"/>
      <c r="EH15" s="13"/>
      <c r="EI15" s="13"/>
      <c r="EJ15" s="13"/>
      <c r="EK15" s="13"/>
      <c r="EL15" s="13"/>
      <c r="EM15" s="13"/>
      <c r="EN15" s="13"/>
      <c r="EO15" s="13"/>
      <c r="EP15" s="13"/>
      <c r="EQ15" s="13">
        <v>0</v>
      </c>
      <c r="ER15" s="13"/>
    </row>
    <row r="16" spans="1:148" s="14" customFormat="1" ht="17.25">
      <c r="A16" s="5" t="s">
        <v>13</v>
      </c>
      <c r="B16" s="5" t="s">
        <v>33</v>
      </c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  <c r="AU16" s="5">
        <v>0</v>
      </c>
      <c r="AV16" s="5">
        <v>0</v>
      </c>
      <c r="AW16" s="5">
        <v>0</v>
      </c>
      <c r="AX16" s="5">
        <v>0</v>
      </c>
      <c r="AY16" s="4">
        <v>0</v>
      </c>
      <c r="AZ16" s="4">
        <v>0</v>
      </c>
      <c r="BA16" s="4">
        <v>0</v>
      </c>
      <c r="BB16" s="4">
        <v>0</v>
      </c>
      <c r="BC16" s="4">
        <v>0</v>
      </c>
      <c r="BD16" s="4">
        <v>0</v>
      </c>
      <c r="BE16" s="4">
        <v>0</v>
      </c>
      <c r="BF16" s="4">
        <v>0</v>
      </c>
      <c r="BG16" s="4">
        <v>0</v>
      </c>
      <c r="BH16" s="4">
        <v>0</v>
      </c>
      <c r="BI16" s="4">
        <v>0</v>
      </c>
      <c r="BJ16" s="4">
        <v>0</v>
      </c>
      <c r="BK16" s="4">
        <v>0</v>
      </c>
      <c r="BL16" s="4">
        <v>0</v>
      </c>
      <c r="BM16" s="4">
        <v>0</v>
      </c>
      <c r="BN16" s="4">
        <v>0</v>
      </c>
      <c r="BO16" s="4">
        <v>0</v>
      </c>
      <c r="BP16" s="4">
        <v>0</v>
      </c>
      <c r="BQ16" s="4">
        <v>0</v>
      </c>
      <c r="BR16" s="4">
        <v>0</v>
      </c>
      <c r="BS16" s="4">
        <v>0</v>
      </c>
      <c r="BT16" s="4">
        <v>0</v>
      </c>
      <c r="BU16" s="4">
        <v>0</v>
      </c>
      <c r="BV16" s="4">
        <v>0</v>
      </c>
      <c r="BW16" s="4">
        <v>0</v>
      </c>
      <c r="BX16" s="4">
        <v>0</v>
      </c>
      <c r="BY16" s="4">
        <v>0</v>
      </c>
      <c r="BZ16" s="4">
        <v>0</v>
      </c>
      <c r="CA16" s="4">
        <v>0</v>
      </c>
      <c r="CB16" s="4"/>
      <c r="CC16" s="4">
        <v>1</v>
      </c>
      <c r="CD16" s="4"/>
      <c r="CE16" s="4"/>
      <c r="CF16" s="4"/>
      <c r="CG16" s="4"/>
      <c r="CH16" s="4"/>
      <c r="CI16" s="2"/>
      <c r="CJ16" s="13"/>
      <c r="CK16" s="13"/>
      <c r="CL16" s="13"/>
      <c r="CM16" s="13"/>
      <c r="CN16" s="13"/>
      <c r="CO16" s="13"/>
      <c r="CP16" s="13"/>
      <c r="CQ16" s="13"/>
      <c r="CR16" s="13"/>
      <c r="CS16" s="13"/>
      <c r="CT16" s="13"/>
      <c r="CU16" s="13"/>
      <c r="CV16" s="13"/>
      <c r="CW16" s="13"/>
      <c r="CX16" s="13"/>
      <c r="CY16" s="13"/>
      <c r="CZ16" s="13"/>
      <c r="DA16" s="13"/>
      <c r="DB16" s="13"/>
      <c r="DC16" s="13"/>
      <c r="DD16" s="13"/>
      <c r="DE16" s="13"/>
      <c r="DF16" s="13"/>
      <c r="DG16" s="13"/>
      <c r="DH16" s="13"/>
      <c r="DI16" s="13"/>
      <c r="DJ16" s="13"/>
      <c r="DK16" s="13"/>
      <c r="DL16" s="13"/>
      <c r="DM16" s="13"/>
      <c r="DN16" s="13"/>
      <c r="DO16" s="13"/>
      <c r="DP16" s="13"/>
      <c r="DQ16" s="13"/>
      <c r="DR16" s="13"/>
      <c r="DS16" s="13"/>
      <c r="DT16" s="13"/>
      <c r="DU16" s="13"/>
      <c r="DV16" s="13"/>
      <c r="DW16" s="13"/>
      <c r="DX16" s="13"/>
      <c r="DY16" s="13"/>
      <c r="DZ16" s="13"/>
      <c r="EA16" s="13"/>
      <c r="EB16" s="13"/>
      <c r="EC16" s="13"/>
      <c r="ED16" s="13"/>
      <c r="EE16" s="13"/>
      <c r="EF16" s="13"/>
      <c r="EG16" s="13"/>
      <c r="EH16" s="13"/>
      <c r="EI16" s="13"/>
      <c r="EJ16" s="13"/>
      <c r="EK16" s="13"/>
      <c r="EL16" s="13"/>
      <c r="EM16" s="13"/>
      <c r="EN16" s="13"/>
      <c r="EO16" s="13"/>
      <c r="EP16" s="13"/>
      <c r="EQ16" s="13">
        <v>265</v>
      </c>
      <c r="ER16" s="13">
        <v>122</v>
      </c>
    </row>
    <row r="17" spans="1:84">
      <c r="A17" s="15"/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6"/>
      <c r="AP17" s="16"/>
      <c r="AQ17" s="16"/>
      <c r="AR17" s="16"/>
      <c r="AS17" s="16"/>
      <c r="AT17" s="16"/>
      <c r="AU17" s="16"/>
      <c r="AV17" s="16"/>
      <c r="AW17" s="16"/>
      <c r="AX17" s="16"/>
      <c r="AY17" s="17"/>
      <c r="AZ17" s="17"/>
      <c r="BA17" s="17"/>
      <c r="BB17" s="17"/>
      <c r="BC17" s="17"/>
      <c r="BD17" s="17"/>
      <c r="BE17" s="17"/>
      <c r="BF17" s="17"/>
      <c r="BG17" s="17"/>
      <c r="BH17" s="17"/>
      <c r="BI17" s="17"/>
      <c r="BJ17" s="17"/>
      <c r="BK17" s="17"/>
      <c r="BL17" s="17"/>
      <c r="BM17" s="17"/>
      <c r="BN17" s="17"/>
      <c r="BO17" s="17"/>
      <c r="BP17" s="17"/>
      <c r="BQ17" s="17"/>
      <c r="BR17" s="17"/>
      <c r="BS17" s="17"/>
      <c r="BT17" s="17"/>
      <c r="BU17" s="17"/>
      <c r="BV17" s="17"/>
      <c r="BW17" s="17"/>
      <c r="BX17" s="17"/>
      <c r="BY17" s="17"/>
      <c r="BZ17" s="17"/>
      <c r="CA17" s="17"/>
      <c r="CB17" s="17"/>
      <c r="CC17" s="17"/>
      <c r="CD17" s="17"/>
      <c r="CE17" s="17"/>
      <c r="CF17" s="17"/>
    </row>
    <row r="18" spans="1:84">
      <c r="A18" s="18" t="s">
        <v>15</v>
      </c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  <c r="AY18" s="18"/>
      <c r="AZ18" s="18"/>
      <c r="BA18" s="18"/>
    </row>
    <row r="19" spans="1:84">
      <c r="A19" s="18" t="s">
        <v>16</v>
      </c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  <c r="AY19" s="18"/>
      <c r="AZ19" s="18"/>
      <c r="BA19" s="18"/>
    </row>
    <row r="20" spans="1:84">
      <c r="A20" s="18" t="s">
        <v>17</v>
      </c>
      <c r="B20" s="18"/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/>
      <c r="AY20" s="18"/>
      <c r="AZ20" s="18"/>
      <c r="BA20" s="18"/>
      <c r="BC20" s="8" t="s">
        <v>44</v>
      </c>
    </row>
    <row r="21" spans="1:84">
      <c r="A21" s="18" t="s">
        <v>18</v>
      </c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  <c r="AY21" s="18"/>
      <c r="AZ21" s="18"/>
      <c r="BA21" s="18"/>
    </row>
  </sheetData>
  <sortState xmlns:xlrd2="http://schemas.microsoft.com/office/spreadsheetml/2017/richdata2" ref="A4:P1037">
    <sortCondition ref="A4"/>
  </sortState>
  <phoneticPr fontId="28" type="noConversion"/>
  <pageMargins left="0.19685039370078741" right="0.11811023622047245" top="0.15748031496062992" bottom="0.35433070866141736" header="0.31496062992125984" footer="0.31496062992125984"/>
  <pageSetup paperSize="9" orientation="landscape" verticalDpi="0" r:id="rId1"/>
  <ignoredErrors>
    <ignoredError sqref="A6:A1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Monthly</vt:lpstr>
      <vt:lpstr>Monthly!Print_Titles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DOE</cp:lastModifiedBy>
  <cp:lastPrinted>2025-07-15T09:20:00Z</cp:lastPrinted>
  <dcterms:created xsi:type="dcterms:W3CDTF">2019-01-29T03:17:44Z</dcterms:created>
  <dcterms:modified xsi:type="dcterms:W3CDTF">2026-03-13T03:16:17Z</dcterms:modified>
</cp:coreProperties>
</file>