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.PO\68\Metadata\"/>
    </mc:Choice>
  </mc:AlternateContent>
  <bookViews>
    <workbookView xWindow="0" yWindow="0" windowWidth="28800" windowHeight="10410"/>
  </bookViews>
  <sheets>
    <sheet name="สัญญา ปี 2568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6" i="1" l="1"/>
  <c r="G145" i="1"/>
  <c r="G144" i="1"/>
  <c r="G143" i="1"/>
  <c r="G142" i="1"/>
  <c r="G141" i="1"/>
  <c r="G140" i="1"/>
  <c r="G139" i="1"/>
  <c r="G138" i="1"/>
  <c r="G137" i="1"/>
  <c r="G136" i="1"/>
  <c r="N199" i="1" l="1"/>
  <c r="N198" i="1"/>
  <c r="N197" i="1"/>
  <c r="N196" i="1"/>
  <c r="N195" i="1"/>
  <c r="N188" i="1"/>
  <c r="N187" i="1"/>
  <c r="N184" i="1"/>
  <c r="N183" i="1"/>
  <c r="N182" i="1"/>
  <c r="N181" i="1"/>
  <c r="G135" i="1"/>
  <c r="N2" i="1"/>
</calcChain>
</file>

<file path=xl/sharedStrings.xml><?xml version="1.0" encoding="utf-8"?>
<sst xmlns="http://schemas.openxmlformats.org/spreadsheetml/2006/main" count="1733" uniqueCount="215">
  <si>
    <t>เลขที่สัญญา
(หน่วยงาน)</t>
  </si>
  <si>
    <t>หน่วยงานเจ้าของเรื่อง</t>
  </si>
  <si>
    <t>ผู้จัดทำ</t>
  </si>
  <si>
    <t>วันที่ลงนาม</t>
  </si>
  <si>
    <t>บริษัท/ห้าง/ร้าน</t>
  </si>
  <si>
    <t>รายการ</t>
  </si>
  <si>
    <t>วงเงินงบประมาณ</t>
  </si>
  <si>
    <t>ราคากลาง</t>
  </si>
  <si>
    <t>จำนวนเงินที่จัดซื้อจัดจ้าง</t>
  </si>
  <si>
    <t>วันที่สิ้นสุดสัญญา
(ส่งมอบ)
(ระบุวันที่)</t>
  </si>
  <si>
    <t>วิธีการจัดซื้อ</t>
  </si>
  <si>
    <t>เลขที่ PO
ในระบบ GFMIS</t>
  </si>
  <si>
    <t>งวดงาน</t>
  </si>
  <si>
    <t>จำนวนเงิน</t>
  </si>
  <si>
    <t>เลขที่ตรวจรับในระบบ GFMIS</t>
  </si>
  <si>
    <t>วันที่ตรวจรับ PO</t>
  </si>
  <si>
    <t>วันที่เบิก</t>
  </si>
  <si>
    <t>เลขที่เอกสาร
ในระบบ GFMIS</t>
  </si>
  <si>
    <t>1/2568</t>
  </si>
  <si>
    <t>สลก.</t>
  </si>
  <si>
    <t>ลลิสตา</t>
  </si>
  <si>
    <t>บริษัท บียอนด์ ลีสซิ่ง จำกัด</t>
  </si>
  <si>
    <t>เช่ารถส่วนกลาง (รถยนต์ไฟฟ้า) จำนวน 2 คัน ระยะเวลาการเช่า
60 เดือน ด้วยวิธีประกวดราคาอิเล็กทรอนิกส์ (e-bidding)</t>
  </si>
  <si>
    <t>20 พย.72</t>
  </si>
  <si>
    <t>e-bidding</t>
  </si>
  <si>
    <t>พย.67</t>
  </si>
  <si>
    <t>12 ธค.67</t>
  </si>
  <si>
    <t>ธค.67</t>
  </si>
  <si>
    <t>7 มค.68</t>
  </si>
  <si>
    <t>3 มค.68</t>
  </si>
  <si>
    <t>มค.68</t>
  </si>
  <si>
    <t>4 กพ.68</t>
  </si>
  <si>
    <t>3 กพ.68</t>
  </si>
  <si>
    <t>กพ.68</t>
  </si>
  <si>
    <t>4 มีค.68</t>
  </si>
  <si>
    <t>มีค.68</t>
  </si>
  <si>
    <t>9 เมย.68</t>
  </si>
  <si>
    <t>เมย.68</t>
  </si>
  <si>
    <t>7 พค.68</t>
  </si>
  <si>
    <t>พค.68</t>
  </si>
  <si>
    <t>11 มิย.68</t>
  </si>
  <si>
    <t>มิย.68</t>
  </si>
  <si>
    <t>3 ก.ค.68</t>
  </si>
  <si>
    <t>กค.68</t>
  </si>
  <si>
    <t>5 สค.68</t>
  </si>
  <si>
    <t>สค.68</t>
  </si>
  <si>
    <t>11 ก.ย.68</t>
  </si>
  <si>
    <t>กย.68</t>
  </si>
  <si>
    <t>30 ก.ย.68</t>
  </si>
  <si>
    <t>2/2568</t>
  </si>
  <si>
    <t>วรินทิพย์</t>
  </si>
  <si>
    <t>บริษัท มอร์แดน คลีน จำกัด</t>
  </si>
  <si>
    <t xml:space="preserve">จ้างเหมาบริการทำความสะอาดสถานที่ทำการกรมธุรกิจพลังงาน กรุงเทพมหานคร </t>
  </si>
  <si>
    <t>เฉพาะเจาะจง</t>
  </si>
  <si>
    <t>ต.ค .67</t>
  </si>
  <si>
    <t>1 พย.67</t>
  </si>
  <si>
    <t>พ.ย.67</t>
  </si>
  <si>
    <t>3 ธค.67</t>
  </si>
  <si>
    <t>ธ.ค.67</t>
  </si>
  <si>
    <t>ม.ค.68</t>
  </si>
  <si>
    <t>ก.พ.68</t>
  </si>
  <si>
    <t>3 มี.68</t>
  </si>
  <si>
    <t>มี.ค.68</t>
  </si>
  <si>
    <t>3 เมย.68</t>
  </si>
  <si>
    <t>เม.ย.68</t>
  </si>
  <si>
    <t>พ.ค.68</t>
  </si>
  <si>
    <t>9 มิย.68</t>
  </si>
  <si>
    <t>มิ.ย.68</t>
  </si>
  <si>
    <t>ก.ค.68</t>
  </si>
  <si>
    <t>1 สค.68</t>
  </si>
  <si>
    <t>ส.ค.68</t>
  </si>
  <si>
    <t>2 กย.68</t>
  </si>
  <si>
    <t>ก.ย.68</t>
  </si>
  <si>
    <t>3/2568</t>
  </si>
  <si>
    <t>สพพ.</t>
  </si>
  <si>
    <t>บริษัท เค เอส ซี คอมเมอร์เชียล อินเตอร์เนต จำกัด</t>
  </si>
  <si>
    <t>จ้างบริการบำรุงรักษาระบบจัดสอบและฐานข้อมูลบัตรประจำตัวผู้ปฏิบัติงาน ตามกฎหมายควบคุมน้ำมันเชื้อเพลิง (e-Fuelcard) โดยวิธีเฉพาะเจาะจง</t>
  </si>
  <si>
    <t>4/2568</t>
  </si>
  <si>
    <t>มินตรา</t>
  </si>
  <si>
    <t>องค์การสงเคราะห์ทหารผ่านศึก</t>
  </si>
  <si>
    <t xml:space="preserve">จ้างบริการรักษาความปลอดภัย ประจำสถานที่ทำการกรมธุรกิจพลังงาน จังหวัดชลบุรี ประจำปีงบประมาณ พ.ศ. 2568 </t>
  </si>
  <si>
    <t>ตค.67</t>
  </si>
  <si>
    <t>13 ธค.67</t>
  </si>
  <si>
    <t>27 ธค.67</t>
  </si>
  <si>
    <t>14 มค.68</t>
  </si>
  <si>
    <t>14 กพ.68</t>
  </si>
  <si>
    <t>17 มีค.68</t>
  </si>
  <si>
    <t>18 เมย.68</t>
  </si>
  <si>
    <t>22 พค.68</t>
  </si>
  <si>
    <t>19 มิย.68</t>
  </si>
  <si>
    <t>22 กค.68</t>
  </si>
  <si>
    <t>14 กค.68</t>
  </si>
  <si>
    <t>15 สค.68</t>
  </si>
  <si>
    <t>13 สค.68</t>
  </si>
  <si>
    <t>5/2568</t>
  </si>
  <si>
    <t>ศทส.</t>
  </si>
  <si>
    <t>มยุรี</t>
  </si>
  <si>
    <t>บริษัท ซีดีจี ซิสเต็มส์ จำกัด</t>
  </si>
  <si>
    <t>บำรุงรักษาระบบสารบรรณอิเล็กทรอนิกส์</t>
  </si>
  <si>
    <t xml:space="preserve"> -</t>
  </si>
  <si>
    <t>งวดที่ 1</t>
  </si>
  <si>
    <t>งวดที่ 2</t>
  </si>
  <si>
    <t>งวดที่ 3</t>
  </si>
  <si>
    <t>งวดที่ 4</t>
  </si>
  <si>
    <t>6/2568</t>
  </si>
  <si>
    <t>บริษัท เอส ดับบลิว เทค แอนด์ มีเดีย จำกัด</t>
  </si>
  <si>
    <t xml:space="preserve">บำรุงรักษาระบบสารสนเทศศูนย์กลางการบริการธุรกิจการค้าเชื้อเพลิง </t>
  </si>
  <si>
    <t>งวดที่ 5</t>
  </si>
  <si>
    <t>งวดที่ 6</t>
  </si>
  <si>
    <t>งวดที่ 7</t>
  </si>
  <si>
    <t>งวดที่ 8</t>
  </si>
  <si>
    <t>งวดที่ 9</t>
  </si>
  <si>
    <t>งวดที่ 10</t>
  </si>
  <si>
    <t>งวดที่ 11</t>
  </si>
  <si>
    <t>งวดที่ 12</t>
  </si>
  <si>
    <t>7/2568</t>
  </si>
  <si>
    <t>บำรุงรักษาระบบให้บริการเชื่อมโยงข้อมูลแบบบูรณาการสำหรับการนำเข้า การส่งออกและโลจิสติกส์</t>
  </si>
  <si>
    <t>8/2568</t>
  </si>
  <si>
    <t>บำรุงรักษาระบบสารสนเทศกรมธุรกิจพลังงาน</t>
  </si>
  <si>
    <t>9/2568</t>
  </si>
  <si>
    <t>บำรุงรักษาสถานที่สำรองข้อมูลและการกู้ข้อมูลในยามฉุกเฉิน (Backup Site and Disaster recovery) จังหวัดชลบุรี</t>
  </si>
  <si>
    <t>10/2568</t>
  </si>
  <si>
    <t>บำรุงรักษาห้อง Data Center</t>
  </si>
  <si>
    <t>11/2568</t>
  </si>
  <si>
    <t>บำรุงรักษาระบบ Antivirus จำนวน 500 License</t>
  </si>
  <si>
    <t>12/2568</t>
  </si>
  <si>
    <t>บำรุงรักษาการปรับปรุงระบบฐานข้อมูลธุรกิจพลังงาน (ระยะที่ 2)</t>
  </si>
  <si>
    <t>13/2568</t>
  </si>
  <si>
    <t>เช่าใช้ระบบบริการสื่อสารข้อมูลอินเตอร์เน็ต (Internet) ความเร็วในประเทศ 150 Mbps และต่างประเทศ 150 Mbps ณ กรมธุรกิจพลังงาน</t>
  </si>
  <si>
    <t>14/2568</t>
  </si>
  <si>
    <t>เช่าใช้ระบบบริการสื่อสารข้อมูลอินเตอร์เน็ต (Internet) ความเร็วในประเทศ 150 Mbps และต่างประเทศ 150 Mbps ณ สถานที่สำรองข้อมูลและการกู้ข้อมูลยามฉุกเฉิน จังหวัดชลบุรี (Backup Site and Disaster Recovery)</t>
  </si>
  <si>
    <t>14/10/25</t>
  </si>
  <si>
    <t>15/2568</t>
  </si>
  <si>
    <t>4 พ.ย.67</t>
  </si>
  <si>
    <t>บจก. เอนเนอร์ยี่คอมเพล็กซ์</t>
  </si>
  <si>
    <t>สัญญาเช่าอาคารสำนักงาน ธพ. ชั้น 19-20</t>
  </si>
  <si>
    <t>30 ก.ย.70</t>
  </si>
  <si>
    <t>ต.ค.67</t>
  </si>
  <si>
    <t>11 มีค.68</t>
  </si>
  <si>
    <t>26 มีค.68</t>
  </si>
  <si>
    <t>21 เมย.68</t>
  </si>
  <si>
    <t>26 สค.68</t>
  </si>
  <si>
    <t>15 กย.68</t>
  </si>
  <si>
    <t>16/2568</t>
  </si>
  <si>
    <t xml:space="preserve">สัญญาบริการ </t>
  </si>
  <si>
    <t>17/2568</t>
  </si>
  <si>
    <t>กบส.</t>
  </si>
  <si>
    <t>บริษัท พร้อม เทคนิคคอล เซอร์วิสเซส จำกัด</t>
  </si>
  <si>
    <t>สัญญาจ้างโครงการเชื่อมโยงข้อมูลปริมาณน้ำมันเชื้อเพลิงสำรองระหว่างภาครัฐและเอกชน</t>
  </si>
  <si>
    <t xml:space="preserve">  -</t>
  </si>
  <si>
    <t>18/2568</t>
  </si>
  <si>
    <t>กคน.</t>
  </si>
  <si>
    <t>บริษัท ซีจี ไซแอนติฟิค จำกัด</t>
  </si>
  <si>
    <t>เตาเผาอุณหภูมิสูง ตำบลทุ่งสุขลา อำเภอศรีราชา จังหวัดชลบุรี จำนวน 1 เครื่อง</t>
  </si>
  <si>
    <t>19/2568</t>
  </si>
  <si>
    <t>กธน.</t>
  </si>
  <si>
    <t>มหาวิทยาลัยธรรมศาสตร์</t>
  </si>
  <si>
    <t>จ้างที่ปรึกษาโครงการศึกษาความเหมาะสมการขยายระบบการขนส่งน้ำมันทางท่อ เพื่อสร้างความสามารถในการแข่งขัน</t>
  </si>
  <si>
    <t>คัดเลือก</t>
  </si>
  <si>
    <t>20/2568</t>
  </si>
  <si>
    <t>บริษัท ไทยกรุ๊ป รถเช่า จำกัด</t>
  </si>
  <si>
    <t>เข่ารถส่วนกลาง จำนวน 13 คัน</t>
  </si>
  <si>
    <t>14 ม.ค.73</t>
  </si>
  <si>
    <t>19 ก.พ.68</t>
  </si>
  <si>
    <t>7 กค.68</t>
  </si>
  <si>
    <t>14 สค.68</t>
  </si>
  <si>
    <t>21/2568</t>
  </si>
  <si>
    <t>ศุภรดา</t>
  </si>
  <si>
    <t>บรูเกอร์ สวิสเซอร์แลนด์ เอจี</t>
  </si>
  <si>
    <t>ซื้อเครื่องหาปริมาณกำมะถันในน้ำมันเตา ตำบลทุ่งสุขลา อำเภอศรีราชา จังหวัดชลบุรี จำนวน 1 เครื่อง</t>
  </si>
  <si>
    <t>22/2568</t>
  </si>
  <si>
    <t>มูลนิธิเพื่อสถาบันปิโตรเลียมและพลังงานแห่งประเทศไทย</t>
  </si>
  <si>
    <t>จ้างที่ปรึกษาโครงการค่าใช้จ่ายในการศึกษาเพื่อปรับปรุงระบบการค้าและมาตรฐานความปลอดภัยก๊าซปิโตรเลียมเหลวในครัวเรือน</t>
  </si>
  <si>
    <t>โดยวิธีคัดเลือก</t>
  </si>
  <si>
    <t>23/2568</t>
  </si>
  <si>
    <t>กธช.</t>
  </si>
  <si>
    <t>มหาวิทยาลัยเชียงใหม่</t>
  </si>
  <si>
    <t>จ้างที่ปรึกษาโครงการศึกษามาตรฐานความปลอดภัยในการประกอบกิจการที่เกี่ยวกับเชื้อเพลิงไฮโดรเจน</t>
  </si>
  <si>
    <t>24/2568</t>
  </si>
  <si>
    <t>บริษัท เอ็นไอดี โปรเกรส เทคโนโลยี จำกัด</t>
  </si>
  <si>
    <t>จ้างค่าใช้จ่ายในการพัฒนาระบบฐานข้อมูลการประกอบกิจการน้ำมันเชื้อเพลิง กรมธุรกิจพลังงาน ระยะที่ 3 แขวงจตุจักร เขตจตุจักร กรุงเทพมหานคร</t>
  </si>
  <si>
    <t>25/2568</t>
  </si>
  <si>
    <t>บริษัท อี ฟอร์ ที จำกัด</t>
  </si>
  <si>
    <t>ซื้อครุภัณฑ์คอมพิวเตอร์ จำนวน 4 รายการ</t>
  </si>
  <si>
    <t>26/2568</t>
  </si>
  <si>
    <t>จ้างบริการบำรุงรักษาระบบฐานข้อมูลสถานที่เก็บและปริมาณน้ำมันเชื้อเพลิงสำรองของประเทศ</t>
  </si>
  <si>
    <t>27/2568</t>
  </si>
  <si>
    <t>วรวลัญช์</t>
  </si>
  <si>
    <t>24 ก.พ.68</t>
  </si>
  <si>
    <t>บริษัท คอมพ์แคส เทคโนโลยี จำกัด</t>
  </si>
  <si>
    <t>ซื้อครุภัณฑ์คอมพิวเตอร์ จำนวน 2 รายการ</t>
  </si>
  <si>
    <t>25 พ.ค.68</t>
  </si>
  <si>
    <t>28/2568</t>
  </si>
  <si>
    <t>25 ก.พ.68</t>
  </si>
  <si>
    <t>บริษัท เมทเล่อร์-โทเลโด (ประเทศไทย) จำกัด</t>
  </si>
  <si>
    <t>ซื้อเครื่องหาปริมาณน้ำในน้ำมันหล่อลื่น ตำบลทุ่งสุขลา อำเภอศรีราชา จังหวัดชลบุรี จำนวน 1 เครื่อง</t>
  </si>
  <si>
    <t>25 มิย.68</t>
  </si>
  <si>
    <t>29/2568</t>
  </si>
  <si>
    <t>มหาวิทยาลัยธรรมศาสตร์  โดยสถาบันวิจัยและให้คำปรึกษาแห่งมหาวิทยาลัยธรรมศาสตร์</t>
  </si>
  <si>
    <t>จ้างที่ปรึกษาโครงการพัฒนาบุคลากรเพื่อเพิ่มศักยภาพการบริหารจัดการธุรกิจพลังงานมุ่งสู่การเปลี่ยนผ่านอย่างยั่งยืน ระยะที่ 1</t>
  </si>
  <si>
    <t>21 ธ.ค.68</t>
  </si>
  <si>
    <t>22 ต.ค.68</t>
  </si>
  <si>
    <t>30/2568</t>
  </si>
  <si>
    <t>บริษัท ซี.เอ.อินโฟ มีเดีย จำกัด</t>
  </si>
  <si>
    <t>จ้างโครงการประชาสัมพันธ์สร้างการรับรู้ด้านการกำกับดูแลธุรกิจพลังงานให้กับผู้มีส่วนได้ส่วนเสีย</t>
  </si>
  <si>
    <t>8 ก.ย.68</t>
  </si>
  <si>
    <t>6 พ.ย.68</t>
  </si>
  <si>
    <t>31/2568</t>
  </si>
  <si>
    <t xml:space="preserve">สลก. </t>
  </si>
  <si>
    <t>บริษัท บี เอ แอล จำกัด</t>
  </si>
  <si>
    <t>เช่ารถโดยสาร 12 ที่นั่ง (ดีเซล) จำนวน 2 คัน ระยะเวลาการเช่า 60 เดือน</t>
  </si>
  <si>
    <t>30 ก.ย. 68</t>
  </si>
  <si>
    <t>3100000976</t>
  </si>
  <si>
    <t>เงินนอก - 12</t>
  </si>
  <si>
    <t>เงินนอก 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</si>
</sst>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187041E]d\ mmm\ yy;@"/>
    <numFmt numFmtId="165" formatCode="[$-107041E]d\ mmm\ yy;@"/>
    <numFmt numFmtId="166" formatCode="[$-101041E]d\ mmm\ yy;@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IT๙"/>
      <family val="2"/>
    </font>
    <font>
      <sz val="16"/>
      <color rgb="FFFF0000"/>
      <name val="TH SarabunPSK"/>
      <family val="2"/>
    </font>
    <font>
      <sz val="16"/>
      <color rgb="FF000000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0" applyFont="1" applyFill="1"/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3" fontId="4" fillId="0" borderId="2" xfId="1" applyFont="1" applyFill="1" applyBorder="1" applyAlignment="1">
      <alignment horizontal="left" vertical="center" wrapText="1"/>
    </xf>
    <xf numFmtId="43" fontId="4" fillId="0" borderId="2" xfId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3" fontId="4" fillId="0" borderId="3" xfId="1" applyFont="1" applyFill="1" applyBorder="1" applyAlignment="1">
      <alignment horizontal="left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43" fontId="4" fillId="0" borderId="3" xfId="1" applyFont="1" applyFill="1" applyBorder="1" applyAlignment="1">
      <alignment horizontal="center" vertical="top" wrapText="1"/>
    </xf>
    <xf numFmtId="17" fontId="4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43" fontId="4" fillId="0" borderId="5" xfId="1" applyFont="1" applyFill="1" applyBorder="1" applyAlignment="1">
      <alignment horizontal="left" vertical="center" wrapText="1"/>
    </xf>
    <xf numFmtId="43" fontId="4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43" fontId="3" fillId="0" borderId="3" xfId="1" applyFont="1" applyFill="1" applyBorder="1" applyAlignment="1">
      <alignment horizontal="left" vertical="center" wrapText="1"/>
    </xf>
    <xf numFmtId="43" fontId="3" fillId="0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64" fontId="4" fillId="0" borderId="6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3" fontId="3" fillId="0" borderId="0" xfId="1" applyFont="1" applyFill="1" applyAlignment="1">
      <alignment horizontal="left" vertical="center" wrapText="1"/>
    </xf>
    <xf numFmtId="43" fontId="3" fillId="0" borderId="0" xfId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" fontId="3" fillId="0" borderId="3" xfId="0" applyNumberFormat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top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43" fontId="4" fillId="0" borderId="3" xfId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left" vertical="center" wrapText="1"/>
    </xf>
    <xf numFmtId="43" fontId="4" fillId="0" borderId="6" xfId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43" fontId="4" fillId="0" borderId="12" xfId="1" applyFont="1" applyFill="1" applyBorder="1" applyAlignment="1">
      <alignment horizontal="left" vertical="center" wrapText="1"/>
    </xf>
    <xf numFmtId="43" fontId="4" fillId="0" borderId="12" xfId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7" fontId="3" fillId="0" borderId="6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17" fontId="3" fillId="0" borderId="12" xfId="0" applyNumberFormat="1" applyFont="1" applyFill="1" applyBorder="1" applyAlignment="1">
      <alignment horizontal="center" vertical="center" wrapText="1"/>
    </xf>
    <xf numFmtId="17" fontId="4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43" fontId="4" fillId="0" borderId="6" xfId="1" applyFont="1" applyFill="1" applyBorder="1" applyAlignment="1">
      <alignment horizontal="left" vertical="top" wrapText="1"/>
    </xf>
    <xf numFmtId="43" fontId="4" fillId="0" borderId="6" xfId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165" fontId="4" fillId="0" borderId="6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top" wrapText="1"/>
    </xf>
    <xf numFmtId="164" fontId="4" fillId="0" borderId="12" xfId="0" applyNumberFormat="1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left" vertical="top" wrapText="1"/>
    </xf>
    <xf numFmtId="43" fontId="4" fillId="0" borderId="12" xfId="1" applyFont="1" applyFill="1" applyBorder="1" applyAlignment="1">
      <alignment horizontal="left" vertical="top" wrapText="1"/>
    </xf>
    <xf numFmtId="43" fontId="4" fillId="0" borderId="12" xfId="1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43" fontId="4" fillId="0" borderId="19" xfId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164" fontId="4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top" wrapText="1"/>
    </xf>
    <xf numFmtId="43" fontId="4" fillId="0" borderId="21" xfId="1" applyFont="1" applyFill="1" applyBorder="1" applyAlignment="1">
      <alignment horizontal="left" vertical="center" wrapText="1"/>
    </xf>
    <xf numFmtId="43" fontId="4" fillId="0" borderId="21" xfId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166" fontId="4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top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164" fontId="3" fillId="0" borderId="21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wrapText="1"/>
    </xf>
    <xf numFmtId="43" fontId="3" fillId="0" borderId="21" xfId="1" applyFont="1" applyFill="1" applyBorder="1" applyAlignment="1">
      <alignment horizontal="left" vertical="center" wrapText="1"/>
    </xf>
    <xf numFmtId="43" fontId="3" fillId="0" borderId="21" xfId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43" fontId="3" fillId="0" borderId="6" xfId="1" applyFont="1" applyFill="1" applyBorder="1" applyAlignment="1">
      <alignment horizontal="left" vertical="center" wrapText="1"/>
    </xf>
    <xf numFmtId="43" fontId="3" fillId="0" borderId="6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43" fontId="3" fillId="0" borderId="12" xfId="1" applyFont="1" applyFill="1" applyBorder="1" applyAlignment="1">
      <alignment horizontal="left" vertical="center" wrapText="1"/>
    </xf>
    <xf numFmtId="43" fontId="3" fillId="0" borderId="12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top" wrapText="1"/>
    </xf>
    <xf numFmtId="164" fontId="3" fillId="0" borderId="21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center" wrapText="1"/>
    </xf>
    <xf numFmtId="43" fontId="3" fillId="2" borderId="12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5" fontId="3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7" fillId="0" borderId="14" xfId="0" applyNumberFormat="1" applyFont="1" applyFill="1" applyBorder="1" applyAlignment="1">
      <alignment vertical="center"/>
    </xf>
    <xf numFmtId="4" fontId="7" fillId="0" borderId="15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top" wrapText="1"/>
    </xf>
    <xf numFmtId="164" fontId="3" fillId="0" borderId="12" xfId="0" applyNumberFormat="1" applyFont="1" applyFill="1" applyBorder="1" applyAlignment="1">
      <alignment horizontal="center" vertical="top" wrapText="1"/>
    </xf>
    <xf numFmtId="165" fontId="4" fillId="0" borderId="12" xfId="0" applyNumberFormat="1" applyFont="1" applyFill="1" applyBorder="1" applyAlignment="1">
      <alignment horizontal="center" vertical="top" wrapText="1"/>
    </xf>
    <xf numFmtId="49" fontId="3" fillId="0" borderId="23" xfId="0" applyNumberFormat="1" applyFont="1" applyFill="1" applyBorder="1" applyAlignment="1">
      <alignment horizontal="center" vertical="top" wrapText="1"/>
    </xf>
    <xf numFmtId="49" fontId="3" fillId="0" borderId="21" xfId="0" applyNumberFormat="1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left" vertical="top" wrapText="1"/>
    </xf>
    <xf numFmtId="43" fontId="3" fillId="0" borderId="21" xfId="1" applyFont="1" applyFill="1" applyBorder="1" applyAlignment="1">
      <alignment horizontal="left" vertical="top" wrapText="1"/>
    </xf>
    <xf numFmtId="43" fontId="3" fillId="0" borderId="21" xfId="1" applyFont="1" applyFill="1" applyBorder="1" applyAlignment="1">
      <alignment horizontal="center" vertical="top" wrapText="1"/>
    </xf>
    <xf numFmtId="164" fontId="4" fillId="0" borderId="21" xfId="0" applyNumberFormat="1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165" fontId="4" fillId="0" borderId="21" xfId="0" applyNumberFormat="1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3"/>
  <sheetViews>
    <sheetView showGridLines="0" tabSelected="1" zoomScale="70" zoomScaleNormal="7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F125" sqref="F125"/>
    </sheetView>
  </sheetViews>
  <sheetFormatPr defaultColWidth="9.42578125" defaultRowHeight="21"/>
  <cols>
    <col min="1" max="2" width="13.42578125" style="34" bestFit="1" customWidth="1"/>
    <col min="3" max="3" width="10.42578125" style="34" customWidth="1"/>
    <col min="4" max="4" width="11.5703125" style="35" customWidth="1"/>
    <col min="5" max="5" width="27.5703125" style="36" customWidth="1"/>
    <col min="6" max="6" width="55.42578125" style="36" customWidth="1"/>
    <col min="7" max="7" width="17" style="37" customWidth="1"/>
    <col min="8" max="8" width="20.42578125" style="37" bestFit="1" customWidth="1"/>
    <col min="9" max="9" width="16" style="38" customWidth="1"/>
    <col min="10" max="10" width="14.5703125" style="35" bestFit="1" customWidth="1"/>
    <col min="11" max="11" width="17.85546875" style="35" customWidth="1"/>
    <col min="12" max="12" width="19" style="51" customWidth="1"/>
    <col min="13" max="13" width="20.5703125" style="51" bestFit="1" customWidth="1"/>
    <col min="14" max="14" width="21.42578125" style="38" customWidth="1"/>
    <col min="15" max="15" width="19.42578125" style="51" customWidth="1"/>
    <col min="16" max="16" width="15.28515625" style="35" bestFit="1" customWidth="1"/>
    <col min="17" max="17" width="13.140625" style="63" bestFit="1" customWidth="1"/>
    <col min="18" max="18" width="16" style="64" bestFit="1" customWidth="1"/>
    <col min="19" max="16384" width="9.42578125" style="1"/>
  </cols>
  <sheetData>
    <row r="1" spans="1:18" ht="128.1" customHeight="1" thickBot="1">
      <c r="A1" s="56" t="s">
        <v>0</v>
      </c>
      <c r="B1" s="56" t="s">
        <v>1</v>
      </c>
      <c r="C1" s="56" t="s">
        <v>2</v>
      </c>
      <c r="D1" s="55" t="s">
        <v>3</v>
      </c>
      <c r="E1" s="54" t="s">
        <v>4</v>
      </c>
      <c r="F1" s="54" t="s">
        <v>5</v>
      </c>
      <c r="G1" s="53" t="s">
        <v>6</v>
      </c>
      <c r="H1" s="53" t="s">
        <v>7</v>
      </c>
      <c r="I1" s="53" t="s">
        <v>8</v>
      </c>
      <c r="J1" s="55" t="s">
        <v>9</v>
      </c>
      <c r="K1" s="55" t="s">
        <v>10</v>
      </c>
      <c r="L1" s="54" t="s">
        <v>11</v>
      </c>
      <c r="M1" s="54" t="s">
        <v>12</v>
      </c>
      <c r="N1" s="53" t="s">
        <v>13</v>
      </c>
      <c r="O1" s="54" t="s">
        <v>14</v>
      </c>
      <c r="P1" s="55" t="s">
        <v>15</v>
      </c>
      <c r="Q1" s="75" t="s">
        <v>16</v>
      </c>
      <c r="R1" s="76" t="s">
        <v>17</v>
      </c>
    </row>
    <row r="2" spans="1:18" ht="42">
      <c r="A2" s="77" t="s">
        <v>18</v>
      </c>
      <c r="B2" s="78" t="s">
        <v>19</v>
      </c>
      <c r="C2" s="78" t="s">
        <v>20</v>
      </c>
      <c r="D2" s="31">
        <v>45572</v>
      </c>
      <c r="E2" s="79" t="s">
        <v>21</v>
      </c>
      <c r="F2" s="79" t="s">
        <v>22</v>
      </c>
      <c r="G2" s="81">
        <v>2103400</v>
      </c>
      <c r="H2" s="81">
        <v>2103400</v>
      </c>
      <c r="I2" s="82">
        <v>1860000</v>
      </c>
      <c r="J2" s="31" t="s">
        <v>23</v>
      </c>
      <c r="K2" s="31" t="s">
        <v>24</v>
      </c>
      <c r="L2" s="80">
        <v>4100009454</v>
      </c>
      <c r="M2" s="80" t="s">
        <v>25</v>
      </c>
      <c r="N2" s="82">
        <f>5166.7+5166.7</f>
        <v>10333.4</v>
      </c>
      <c r="O2" s="80">
        <v>6110000062</v>
      </c>
      <c r="P2" s="31" t="s">
        <v>26</v>
      </c>
      <c r="Q2" s="83">
        <v>45650</v>
      </c>
      <c r="R2" s="84">
        <v>3100000411</v>
      </c>
    </row>
    <row r="3" spans="1:18" ht="42">
      <c r="A3" s="85" t="s">
        <v>18</v>
      </c>
      <c r="B3" s="7" t="s">
        <v>19</v>
      </c>
      <c r="C3" s="7" t="s">
        <v>20</v>
      </c>
      <c r="D3" s="8">
        <v>45572</v>
      </c>
      <c r="E3" s="9" t="s">
        <v>21</v>
      </c>
      <c r="F3" s="9" t="s">
        <v>22</v>
      </c>
      <c r="G3" s="10">
        <v>2103400</v>
      </c>
      <c r="H3" s="10">
        <v>2103400</v>
      </c>
      <c r="I3" s="11">
        <v>1860000</v>
      </c>
      <c r="J3" s="8" t="s">
        <v>23</v>
      </c>
      <c r="K3" s="8" t="s">
        <v>24</v>
      </c>
      <c r="L3" s="12">
        <v>4100009454</v>
      </c>
      <c r="M3" s="12" t="s">
        <v>27</v>
      </c>
      <c r="N3" s="11">
        <v>31000</v>
      </c>
      <c r="O3" s="12">
        <v>6110000086</v>
      </c>
      <c r="P3" s="8" t="s">
        <v>28</v>
      </c>
      <c r="Q3" s="66">
        <v>45672</v>
      </c>
      <c r="R3" s="86">
        <v>3100000523</v>
      </c>
    </row>
    <row r="4" spans="1:18" ht="42">
      <c r="A4" s="85" t="s">
        <v>18</v>
      </c>
      <c r="B4" s="7" t="s">
        <v>19</v>
      </c>
      <c r="C4" s="7" t="s">
        <v>20</v>
      </c>
      <c r="D4" s="8">
        <v>45572</v>
      </c>
      <c r="E4" s="9" t="s">
        <v>21</v>
      </c>
      <c r="F4" s="9" t="s">
        <v>22</v>
      </c>
      <c r="G4" s="10">
        <v>2103400</v>
      </c>
      <c r="H4" s="10">
        <v>2103400</v>
      </c>
      <c r="I4" s="11">
        <v>1860000</v>
      </c>
      <c r="J4" s="8" t="s">
        <v>23</v>
      </c>
      <c r="K4" s="8" t="s">
        <v>24</v>
      </c>
      <c r="L4" s="12">
        <v>4100009454</v>
      </c>
      <c r="M4" s="12" t="s">
        <v>30</v>
      </c>
      <c r="N4" s="11">
        <v>31000</v>
      </c>
      <c r="O4" s="12">
        <v>6110000127</v>
      </c>
      <c r="P4" s="8" t="s">
        <v>31</v>
      </c>
      <c r="Q4" s="66">
        <v>45702</v>
      </c>
      <c r="R4" s="86">
        <v>3100000707</v>
      </c>
    </row>
    <row r="5" spans="1:18" ht="42">
      <c r="A5" s="85" t="s">
        <v>18</v>
      </c>
      <c r="B5" s="7" t="s">
        <v>19</v>
      </c>
      <c r="C5" s="7" t="s">
        <v>20</v>
      </c>
      <c r="D5" s="8">
        <v>45572</v>
      </c>
      <c r="E5" s="9" t="s">
        <v>21</v>
      </c>
      <c r="F5" s="9" t="s">
        <v>22</v>
      </c>
      <c r="G5" s="10">
        <v>2103400</v>
      </c>
      <c r="H5" s="10">
        <v>2103400</v>
      </c>
      <c r="I5" s="11">
        <v>1860000</v>
      </c>
      <c r="J5" s="8" t="s">
        <v>23</v>
      </c>
      <c r="K5" s="8" t="s">
        <v>24</v>
      </c>
      <c r="L5" s="12">
        <v>4100009454</v>
      </c>
      <c r="M5" s="12" t="s">
        <v>33</v>
      </c>
      <c r="N5" s="11">
        <v>31000</v>
      </c>
      <c r="O5" s="12">
        <v>6110000173</v>
      </c>
      <c r="P5" s="8" t="s">
        <v>34</v>
      </c>
      <c r="Q5" s="66">
        <v>45727</v>
      </c>
      <c r="R5" s="86">
        <v>3100000824</v>
      </c>
    </row>
    <row r="6" spans="1:18" ht="42">
      <c r="A6" s="85" t="s">
        <v>18</v>
      </c>
      <c r="B6" s="7" t="s">
        <v>19</v>
      </c>
      <c r="C6" s="7" t="s">
        <v>20</v>
      </c>
      <c r="D6" s="8">
        <v>45572</v>
      </c>
      <c r="E6" s="9" t="s">
        <v>21</v>
      </c>
      <c r="F6" s="9" t="s">
        <v>22</v>
      </c>
      <c r="G6" s="10">
        <v>2103400</v>
      </c>
      <c r="H6" s="10">
        <v>2103400</v>
      </c>
      <c r="I6" s="11">
        <v>1860000</v>
      </c>
      <c r="J6" s="8" t="s">
        <v>23</v>
      </c>
      <c r="K6" s="8" t="s">
        <v>24</v>
      </c>
      <c r="L6" s="12">
        <v>4100009454</v>
      </c>
      <c r="M6" s="12" t="s">
        <v>35</v>
      </c>
      <c r="N6" s="11">
        <v>31000</v>
      </c>
      <c r="O6" s="12">
        <v>6110000226</v>
      </c>
      <c r="P6" s="8" t="s">
        <v>36</v>
      </c>
      <c r="Q6" s="66">
        <v>45771</v>
      </c>
      <c r="R6" s="86">
        <v>3100001072</v>
      </c>
    </row>
    <row r="7" spans="1:18" ht="42">
      <c r="A7" s="85" t="s">
        <v>18</v>
      </c>
      <c r="B7" s="7" t="s">
        <v>19</v>
      </c>
      <c r="C7" s="7" t="s">
        <v>20</v>
      </c>
      <c r="D7" s="8">
        <v>45572</v>
      </c>
      <c r="E7" s="9" t="s">
        <v>21</v>
      </c>
      <c r="F7" s="9" t="s">
        <v>22</v>
      </c>
      <c r="G7" s="10">
        <v>2103400</v>
      </c>
      <c r="H7" s="10">
        <v>2103400</v>
      </c>
      <c r="I7" s="11">
        <v>1860000</v>
      </c>
      <c r="J7" s="8" t="s">
        <v>23</v>
      </c>
      <c r="K7" s="8" t="s">
        <v>24</v>
      </c>
      <c r="L7" s="12">
        <v>4100009454</v>
      </c>
      <c r="M7" s="12" t="s">
        <v>37</v>
      </c>
      <c r="N7" s="11">
        <v>31000</v>
      </c>
      <c r="O7" s="12">
        <v>6110000261</v>
      </c>
      <c r="P7" s="8" t="s">
        <v>38</v>
      </c>
      <c r="Q7" s="66">
        <v>45797</v>
      </c>
      <c r="R7" s="86">
        <v>3100001203</v>
      </c>
    </row>
    <row r="8" spans="1:18" ht="42">
      <c r="A8" s="85" t="s">
        <v>18</v>
      </c>
      <c r="B8" s="7" t="s">
        <v>19</v>
      </c>
      <c r="C8" s="7" t="s">
        <v>20</v>
      </c>
      <c r="D8" s="8">
        <v>45572</v>
      </c>
      <c r="E8" s="9" t="s">
        <v>21</v>
      </c>
      <c r="F8" s="9" t="s">
        <v>22</v>
      </c>
      <c r="G8" s="10">
        <v>2103400</v>
      </c>
      <c r="H8" s="10">
        <v>2103400</v>
      </c>
      <c r="I8" s="11">
        <v>1860000</v>
      </c>
      <c r="J8" s="8" t="s">
        <v>23</v>
      </c>
      <c r="K8" s="8" t="s">
        <v>24</v>
      </c>
      <c r="L8" s="12">
        <v>4100009454</v>
      </c>
      <c r="M8" s="12" t="s">
        <v>39</v>
      </c>
      <c r="N8" s="11">
        <v>31000</v>
      </c>
      <c r="O8" s="12">
        <v>6110000299</v>
      </c>
      <c r="P8" s="8" t="s">
        <v>40</v>
      </c>
      <c r="Q8" s="66">
        <v>9300</v>
      </c>
      <c r="R8" s="86">
        <v>3100001362</v>
      </c>
    </row>
    <row r="9" spans="1:18" ht="42">
      <c r="A9" s="85" t="s">
        <v>18</v>
      </c>
      <c r="B9" s="7" t="s">
        <v>19</v>
      </c>
      <c r="C9" s="7" t="s">
        <v>20</v>
      </c>
      <c r="D9" s="8">
        <v>45572</v>
      </c>
      <c r="E9" s="9" t="s">
        <v>21</v>
      </c>
      <c r="F9" s="9" t="s">
        <v>22</v>
      </c>
      <c r="G9" s="10">
        <v>2103400</v>
      </c>
      <c r="H9" s="10">
        <v>2103400</v>
      </c>
      <c r="I9" s="11">
        <v>1860000</v>
      </c>
      <c r="J9" s="8" t="s">
        <v>23</v>
      </c>
      <c r="K9" s="8" t="s">
        <v>24</v>
      </c>
      <c r="L9" s="12">
        <v>4100009454</v>
      </c>
      <c r="M9" s="12" t="s">
        <v>41</v>
      </c>
      <c r="N9" s="11">
        <v>31000</v>
      </c>
      <c r="O9" s="12">
        <v>6110000325</v>
      </c>
      <c r="P9" s="8" t="s">
        <v>42</v>
      </c>
      <c r="Q9" s="66">
        <v>45852</v>
      </c>
      <c r="R9" s="86">
        <v>3100001534</v>
      </c>
    </row>
    <row r="10" spans="1:18" ht="42">
      <c r="A10" s="85" t="s">
        <v>18</v>
      </c>
      <c r="B10" s="7" t="s">
        <v>19</v>
      </c>
      <c r="C10" s="7" t="s">
        <v>20</v>
      </c>
      <c r="D10" s="8">
        <v>45572</v>
      </c>
      <c r="E10" s="9" t="s">
        <v>21</v>
      </c>
      <c r="F10" s="9" t="s">
        <v>22</v>
      </c>
      <c r="G10" s="10">
        <v>2103400</v>
      </c>
      <c r="H10" s="10">
        <v>2103400</v>
      </c>
      <c r="I10" s="11">
        <v>1860000</v>
      </c>
      <c r="J10" s="8" t="s">
        <v>23</v>
      </c>
      <c r="K10" s="8" t="s">
        <v>24</v>
      </c>
      <c r="L10" s="12">
        <v>4100009454</v>
      </c>
      <c r="M10" s="12" t="s">
        <v>43</v>
      </c>
      <c r="N10" s="11">
        <v>31000</v>
      </c>
      <c r="O10" s="12">
        <v>6110000366</v>
      </c>
      <c r="P10" s="13" t="s">
        <v>44</v>
      </c>
      <c r="Q10" s="66">
        <v>45877</v>
      </c>
      <c r="R10" s="86">
        <v>3100001667</v>
      </c>
    </row>
    <row r="11" spans="1:18" ht="42">
      <c r="A11" s="85" t="s">
        <v>18</v>
      </c>
      <c r="B11" s="7" t="s">
        <v>19</v>
      </c>
      <c r="C11" s="7" t="s">
        <v>20</v>
      </c>
      <c r="D11" s="8">
        <v>45572</v>
      </c>
      <c r="E11" s="9" t="s">
        <v>21</v>
      </c>
      <c r="F11" s="9" t="s">
        <v>22</v>
      </c>
      <c r="G11" s="10">
        <v>2103400</v>
      </c>
      <c r="H11" s="10">
        <v>2103400</v>
      </c>
      <c r="I11" s="11">
        <v>1860000</v>
      </c>
      <c r="J11" s="8" t="s">
        <v>23</v>
      </c>
      <c r="K11" s="8" t="s">
        <v>24</v>
      </c>
      <c r="L11" s="12">
        <v>4100009454</v>
      </c>
      <c r="M11" s="12" t="s">
        <v>45</v>
      </c>
      <c r="N11" s="11">
        <v>31000</v>
      </c>
      <c r="O11" s="12">
        <v>6110000423</v>
      </c>
      <c r="P11" s="8" t="s">
        <v>46</v>
      </c>
      <c r="Q11" s="66">
        <v>45916</v>
      </c>
      <c r="R11" s="86">
        <v>3100001882</v>
      </c>
    </row>
    <row r="12" spans="1:18" ht="42.75" thickBot="1">
      <c r="A12" s="87" t="s">
        <v>18</v>
      </c>
      <c r="B12" s="88" t="s">
        <v>19</v>
      </c>
      <c r="C12" s="88" t="s">
        <v>20</v>
      </c>
      <c r="D12" s="89">
        <v>45572</v>
      </c>
      <c r="E12" s="90" t="s">
        <v>21</v>
      </c>
      <c r="F12" s="90" t="s">
        <v>22</v>
      </c>
      <c r="G12" s="91">
        <v>2103400</v>
      </c>
      <c r="H12" s="91">
        <v>2103400</v>
      </c>
      <c r="I12" s="92">
        <v>1860000</v>
      </c>
      <c r="J12" s="89" t="s">
        <v>23</v>
      </c>
      <c r="K12" s="89" t="s">
        <v>24</v>
      </c>
      <c r="L12" s="93">
        <v>4100012329</v>
      </c>
      <c r="M12" s="93" t="s">
        <v>47</v>
      </c>
      <c r="N12" s="92">
        <v>31000</v>
      </c>
      <c r="O12" s="93">
        <v>6110000477</v>
      </c>
      <c r="P12" s="89" t="s">
        <v>48</v>
      </c>
      <c r="Q12" s="94">
        <v>45910</v>
      </c>
      <c r="R12" s="95">
        <v>3100001942</v>
      </c>
    </row>
    <row r="13" spans="1:18" s="65" customFormat="1" ht="42">
      <c r="A13" s="77" t="s">
        <v>49</v>
      </c>
      <c r="B13" s="78" t="s">
        <v>19</v>
      </c>
      <c r="C13" s="78" t="s">
        <v>50</v>
      </c>
      <c r="D13" s="31">
        <v>45575</v>
      </c>
      <c r="E13" s="79" t="s">
        <v>51</v>
      </c>
      <c r="F13" s="79" t="s">
        <v>52</v>
      </c>
      <c r="G13" s="81">
        <v>643200</v>
      </c>
      <c r="H13" s="81">
        <v>643200</v>
      </c>
      <c r="I13" s="82">
        <v>541484</v>
      </c>
      <c r="J13" s="31">
        <v>45930</v>
      </c>
      <c r="K13" s="31" t="s">
        <v>53</v>
      </c>
      <c r="L13" s="80">
        <v>4100008995</v>
      </c>
      <c r="M13" s="96" t="s">
        <v>54</v>
      </c>
      <c r="N13" s="82">
        <v>45154</v>
      </c>
      <c r="O13" s="80">
        <v>6110000009</v>
      </c>
      <c r="P13" s="31" t="s">
        <v>55</v>
      </c>
      <c r="Q13" s="83">
        <v>45603</v>
      </c>
      <c r="R13" s="97">
        <v>3100000156</v>
      </c>
    </row>
    <row r="14" spans="1:18" s="65" customFormat="1" ht="42">
      <c r="A14" s="85" t="s">
        <v>49</v>
      </c>
      <c r="B14" s="7" t="s">
        <v>19</v>
      </c>
      <c r="C14" s="7" t="s">
        <v>50</v>
      </c>
      <c r="D14" s="8">
        <v>45575</v>
      </c>
      <c r="E14" s="9" t="s">
        <v>51</v>
      </c>
      <c r="F14" s="9" t="s">
        <v>52</v>
      </c>
      <c r="G14" s="10">
        <v>643200</v>
      </c>
      <c r="H14" s="10">
        <v>643200</v>
      </c>
      <c r="I14" s="11">
        <v>541484</v>
      </c>
      <c r="J14" s="8">
        <v>45930</v>
      </c>
      <c r="K14" s="8" t="s">
        <v>53</v>
      </c>
      <c r="L14" s="14">
        <v>4100009373</v>
      </c>
      <c r="M14" s="52" t="s">
        <v>56</v>
      </c>
      <c r="N14" s="11">
        <v>45154</v>
      </c>
      <c r="O14" s="14">
        <v>6110000045</v>
      </c>
      <c r="P14" s="13" t="s">
        <v>57</v>
      </c>
      <c r="Q14" s="58">
        <v>45637</v>
      </c>
      <c r="R14" s="98">
        <v>3100000318</v>
      </c>
    </row>
    <row r="15" spans="1:18" s="65" customFormat="1" ht="42">
      <c r="A15" s="85" t="s">
        <v>49</v>
      </c>
      <c r="B15" s="7" t="s">
        <v>19</v>
      </c>
      <c r="C15" s="7" t="s">
        <v>50</v>
      </c>
      <c r="D15" s="8">
        <v>45575</v>
      </c>
      <c r="E15" s="9" t="s">
        <v>51</v>
      </c>
      <c r="F15" s="9" t="s">
        <v>52</v>
      </c>
      <c r="G15" s="10">
        <v>643200</v>
      </c>
      <c r="H15" s="10">
        <v>643200</v>
      </c>
      <c r="I15" s="11">
        <v>541484</v>
      </c>
      <c r="J15" s="8">
        <v>45930</v>
      </c>
      <c r="K15" s="8" t="s">
        <v>53</v>
      </c>
      <c r="L15" s="14">
        <v>4100009373</v>
      </c>
      <c r="M15" s="52" t="s">
        <v>58</v>
      </c>
      <c r="N15" s="11">
        <v>45154</v>
      </c>
      <c r="O15" s="14">
        <v>6110000082</v>
      </c>
      <c r="P15" s="8" t="s">
        <v>29</v>
      </c>
      <c r="Q15" s="58">
        <v>45667</v>
      </c>
      <c r="R15" s="98">
        <v>3100000513</v>
      </c>
    </row>
    <row r="16" spans="1:18" s="65" customFormat="1" ht="42">
      <c r="A16" s="85" t="s">
        <v>49</v>
      </c>
      <c r="B16" s="7" t="s">
        <v>19</v>
      </c>
      <c r="C16" s="7" t="s">
        <v>50</v>
      </c>
      <c r="D16" s="8">
        <v>45575</v>
      </c>
      <c r="E16" s="9" t="s">
        <v>51</v>
      </c>
      <c r="F16" s="9" t="s">
        <v>52</v>
      </c>
      <c r="G16" s="10">
        <v>643200</v>
      </c>
      <c r="H16" s="10">
        <v>643200</v>
      </c>
      <c r="I16" s="11">
        <v>541484</v>
      </c>
      <c r="J16" s="8">
        <v>45930</v>
      </c>
      <c r="K16" s="8" t="s">
        <v>53</v>
      </c>
      <c r="L16" s="14">
        <v>4100009373</v>
      </c>
      <c r="M16" s="52" t="s">
        <v>59</v>
      </c>
      <c r="N16" s="11">
        <v>45154</v>
      </c>
      <c r="O16" s="14">
        <v>6110000125</v>
      </c>
      <c r="P16" s="13" t="s">
        <v>32</v>
      </c>
      <c r="Q16" s="58">
        <v>45701</v>
      </c>
      <c r="R16" s="98">
        <v>3100000696</v>
      </c>
    </row>
    <row r="17" spans="1:18" s="65" customFormat="1" ht="42">
      <c r="A17" s="85" t="s">
        <v>49</v>
      </c>
      <c r="B17" s="7" t="s">
        <v>19</v>
      </c>
      <c r="C17" s="7" t="s">
        <v>50</v>
      </c>
      <c r="D17" s="8">
        <v>45575</v>
      </c>
      <c r="E17" s="9" t="s">
        <v>51</v>
      </c>
      <c r="F17" s="9" t="s">
        <v>52</v>
      </c>
      <c r="G17" s="10">
        <v>643200</v>
      </c>
      <c r="H17" s="10">
        <v>643200</v>
      </c>
      <c r="I17" s="11">
        <v>541484</v>
      </c>
      <c r="J17" s="8">
        <v>45930</v>
      </c>
      <c r="K17" s="8" t="s">
        <v>53</v>
      </c>
      <c r="L17" s="14">
        <v>4100009373</v>
      </c>
      <c r="M17" s="52" t="s">
        <v>60</v>
      </c>
      <c r="N17" s="11">
        <v>45154</v>
      </c>
      <c r="O17" s="14">
        <v>6110000171</v>
      </c>
      <c r="P17" s="13" t="s">
        <v>61</v>
      </c>
      <c r="Q17" s="58">
        <v>45727</v>
      </c>
      <c r="R17" s="98">
        <v>3100000825</v>
      </c>
    </row>
    <row r="18" spans="1:18" s="65" customFormat="1" ht="42">
      <c r="A18" s="85" t="s">
        <v>49</v>
      </c>
      <c r="B18" s="7" t="s">
        <v>19</v>
      </c>
      <c r="C18" s="7" t="s">
        <v>50</v>
      </c>
      <c r="D18" s="8">
        <v>45575</v>
      </c>
      <c r="E18" s="9" t="s">
        <v>51</v>
      </c>
      <c r="F18" s="9" t="s">
        <v>52</v>
      </c>
      <c r="G18" s="10">
        <v>643200</v>
      </c>
      <c r="H18" s="10">
        <v>643200</v>
      </c>
      <c r="I18" s="11">
        <v>541484</v>
      </c>
      <c r="J18" s="8">
        <v>45930</v>
      </c>
      <c r="K18" s="8" t="s">
        <v>53</v>
      </c>
      <c r="L18" s="14">
        <v>4100009373</v>
      </c>
      <c r="M18" s="52" t="s">
        <v>62</v>
      </c>
      <c r="N18" s="11">
        <v>45154</v>
      </c>
      <c r="O18" s="14">
        <v>6110000218</v>
      </c>
      <c r="P18" s="13" t="s">
        <v>63</v>
      </c>
      <c r="Q18" s="58">
        <v>45765</v>
      </c>
      <c r="R18" s="98">
        <v>3100001022</v>
      </c>
    </row>
    <row r="19" spans="1:18" s="65" customFormat="1" ht="42">
      <c r="A19" s="85" t="s">
        <v>49</v>
      </c>
      <c r="B19" s="7" t="s">
        <v>19</v>
      </c>
      <c r="C19" s="7" t="s">
        <v>50</v>
      </c>
      <c r="D19" s="8">
        <v>45575</v>
      </c>
      <c r="E19" s="9" t="s">
        <v>51</v>
      </c>
      <c r="F19" s="9" t="s">
        <v>52</v>
      </c>
      <c r="G19" s="10">
        <v>643200</v>
      </c>
      <c r="H19" s="10">
        <v>643200</v>
      </c>
      <c r="I19" s="11">
        <v>541484</v>
      </c>
      <c r="J19" s="8">
        <v>45930</v>
      </c>
      <c r="K19" s="8" t="s">
        <v>53</v>
      </c>
      <c r="L19" s="14">
        <v>4100010860</v>
      </c>
      <c r="M19" s="52" t="s">
        <v>64</v>
      </c>
      <c r="N19" s="11">
        <v>45154</v>
      </c>
      <c r="O19" s="14">
        <v>6110000264</v>
      </c>
      <c r="P19" s="13" t="s">
        <v>38</v>
      </c>
      <c r="Q19" s="58">
        <v>45797</v>
      </c>
      <c r="R19" s="98">
        <v>3100001201</v>
      </c>
    </row>
    <row r="20" spans="1:18" s="65" customFormat="1" ht="42">
      <c r="A20" s="85" t="s">
        <v>49</v>
      </c>
      <c r="B20" s="7" t="s">
        <v>19</v>
      </c>
      <c r="C20" s="7" t="s">
        <v>50</v>
      </c>
      <c r="D20" s="8">
        <v>45575</v>
      </c>
      <c r="E20" s="9" t="s">
        <v>51</v>
      </c>
      <c r="F20" s="9" t="s">
        <v>52</v>
      </c>
      <c r="G20" s="10">
        <v>643200</v>
      </c>
      <c r="H20" s="10">
        <v>643200</v>
      </c>
      <c r="I20" s="11">
        <v>541484</v>
      </c>
      <c r="J20" s="8">
        <v>45930</v>
      </c>
      <c r="K20" s="8" t="s">
        <v>53</v>
      </c>
      <c r="L20" s="14">
        <v>4100010860</v>
      </c>
      <c r="M20" s="52" t="s">
        <v>65</v>
      </c>
      <c r="N20" s="11">
        <v>45154</v>
      </c>
      <c r="O20" s="14">
        <v>6110000291</v>
      </c>
      <c r="P20" s="13" t="s">
        <v>66</v>
      </c>
      <c r="Q20" s="58">
        <v>45821</v>
      </c>
      <c r="R20" s="98">
        <v>3100001353</v>
      </c>
    </row>
    <row r="21" spans="1:18" s="65" customFormat="1" ht="42">
      <c r="A21" s="85" t="s">
        <v>49</v>
      </c>
      <c r="B21" s="7" t="s">
        <v>19</v>
      </c>
      <c r="C21" s="7" t="s">
        <v>50</v>
      </c>
      <c r="D21" s="8">
        <v>45575</v>
      </c>
      <c r="E21" s="9" t="s">
        <v>51</v>
      </c>
      <c r="F21" s="9" t="s">
        <v>52</v>
      </c>
      <c r="G21" s="10">
        <v>643200</v>
      </c>
      <c r="H21" s="10">
        <v>643200</v>
      </c>
      <c r="I21" s="11">
        <v>541484</v>
      </c>
      <c r="J21" s="8">
        <v>45930</v>
      </c>
      <c r="K21" s="8" t="s">
        <v>53</v>
      </c>
      <c r="L21" s="14">
        <v>4100010860</v>
      </c>
      <c r="M21" s="52" t="s">
        <v>67</v>
      </c>
      <c r="N21" s="11">
        <v>45154</v>
      </c>
      <c r="O21" s="12">
        <v>6110000326</v>
      </c>
      <c r="P21" s="8" t="s">
        <v>42</v>
      </c>
      <c r="Q21" s="58">
        <v>45852</v>
      </c>
      <c r="R21" s="98">
        <v>3100001529</v>
      </c>
    </row>
    <row r="22" spans="1:18" s="65" customFormat="1" ht="42">
      <c r="A22" s="85" t="s">
        <v>49</v>
      </c>
      <c r="B22" s="7" t="s">
        <v>19</v>
      </c>
      <c r="C22" s="7" t="s">
        <v>50</v>
      </c>
      <c r="D22" s="8">
        <v>45575</v>
      </c>
      <c r="E22" s="9" t="s">
        <v>51</v>
      </c>
      <c r="F22" s="9" t="s">
        <v>52</v>
      </c>
      <c r="G22" s="10">
        <v>643200</v>
      </c>
      <c r="H22" s="10">
        <v>643200</v>
      </c>
      <c r="I22" s="11">
        <v>541484</v>
      </c>
      <c r="J22" s="8">
        <v>45930</v>
      </c>
      <c r="K22" s="8" t="s">
        <v>53</v>
      </c>
      <c r="L22" s="14">
        <v>4100010860</v>
      </c>
      <c r="M22" s="52" t="s">
        <v>68</v>
      </c>
      <c r="N22" s="11">
        <v>45154</v>
      </c>
      <c r="O22" s="14">
        <v>6110000360</v>
      </c>
      <c r="P22" s="13" t="s">
        <v>69</v>
      </c>
      <c r="Q22" s="58">
        <v>45877</v>
      </c>
      <c r="R22" s="98">
        <v>3100001664</v>
      </c>
    </row>
    <row r="23" spans="1:18" s="65" customFormat="1" ht="42">
      <c r="A23" s="85" t="s">
        <v>49</v>
      </c>
      <c r="B23" s="7" t="s">
        <v>19</v>
      </c>
      <c r="C23" s="7" t="s">
        <v>50</v>
      </c>
      <c r="D23" s="8">
        <v>45575</v>
      </c>
      <c r="E23" s="9" t="s">
        <v>51</v>
      </c>
      <c r="F23" s="9" t="s">
        <v>52</v>
      </c>
      <c r="G23" s="10">
        <v>643200</v>
      </c>
      <c r="H23" s="10">
        <v>643200</v>
      </c>
      <c r="I23" s="11">
        <v>541484</v>
      </c>
      <c r="J23" s="8">
        <v>45930</v>
      </c>
      <c r="K23" s="8" t="s">
        <v>53</v>
      </c>
      <c r="L23" s="14">
        <v>4100010860</v>
      </c>
      <c r="M23" s="52" t="s">
        <v>70</v>
      </c>
      <c r="N23" s="11">
        <v>45154</v>
      </c>
      <c r="O23" s="12">
        <v>6110000401</v>
      </c>
      <c r="P23" s="13" t="s">
        <v>71</v>
      </c>
      <c r="Q23" s="66">
        <v>45909</v>
      </c>
      <c r="R23" s="86">
        <v>3100001861</v>
      </c>
    </row>
    <row r="24" spans="1:18" s="65" customFormat="1" ht="42.75" thickBot="1">
      <c r="A24" s="87" t="s">
        <v>49</v>
      </c>
      <c r="B24" s="88" t="s">
        <v>19</v>
      </c>
      <c r="C24" s="88" t="s">
        <v>50</v>
      </c>
      <c r="D24" s="89">
        <v>45575</v>
      </c>
      <c r="E24" s="90" t="s">
        <v>51</v>
      </c>
      <c r="F24" s="90" t="s">
        <v>52</v>
      </c>
      <c r="G24" s="91">
        <v>643200</v>
      </c>
      <c r="H24" s="91">
        <v>643200</v>
      </c>
      <c r="I24" s="92">
        <v>541484</v>
      </c>
      <c r="J24" s="89">
        <v>45930</v>
      </c>
      <c r="K24" s="89" t="s">
        <v>53</v>
      </c>
      <c r="L24" s="93">
        <v>4100012299</v>
      </c>
      <c r="M24" s="99" t="s">
        <v>72</v>
      </c>
      <c r="N24" s="92">
        <v>45154</v>
      </c>
      <c r="O24" s="93">
        <v>6110000465</v>
      </c>
      <c r="P24" s="89">
        <v>45930</v>
      </c>
      <c r="Q24" s="94">
        <v>45930</v>
      </c>
      <c r="R24" s="95">
        <v>3100001933</v>
      </c>
    </row>
    <row r="25" spans="1:18" ht="63">
      <c r="A25" s="77" t="s">
        <v>73</v>
      </c>
      <c r="B25" s="78" t="s">
        <v>74</v>
      </c>
      <c r="C25" s="78" t="s">
        <v>74</v>
      </c>
      <c r="D25" s="31">
        <v>45576</v>
      </c>
      <c r="E25" s="79" t="s">
        <v>75</v>
      </c>
      <c r="F25" s="79" t="s">
        <v>76</v>
      </c>
      <c r="G25" s="81">
        <v>656100</v>
      </c>
      <c r="H25" s="81">
        <v>648912</v>
      </c>
      <c r="I25" s="82">
        <v>648912</v>
      </c>
      <c r="J25" s="31">
        <v>45930</v>
      </c>
      <c r="K25" s="31" t="s">
        <v>53</v>
      </c>
      <c r="L25" s="80">
        <v>4100009227</v>
      </c>
      <c r="M25" s="80" t="s">
        <v>54</v>
      </c>
      <c r="N25" s="82">
        <v>54076</v>
      </c>
      <c r="O25" s="80">
        <v>6110000028</v>
      </c>
      <c r="P25" s="31">
        <v>45614</v>
      </c>
      <c r="Q25" s="83">
        <v>45623</v>
      </c>
      <c r="R25" s="84">
        <v>3100000267</v>
      </c>
    </row>
    <row r="26" spans="1:18" ht="63">
      <c r="A26" s="85" t="s">
        <v>73</v>
      </c>
      <c r="B26" s="7" t="s">
        <v>74</v>
      </c>
      <c r="C26" s="7" t="s">
        <v>74</v>
      </c>
      <c r="D26" s="8">
        <v>45576</v>
      </c>
      <c r="E26" s="9" t="s">
        <v>75</v>
      </c>
      <c r="F26" s="9" t="s">
        <v>76</v>
      </c>
      <c r="G26" s="10">
        <v>656100</v>
      </c>
      <c r="H26" s="10">
        <v>648912</v>
      </c>
      <c r="I26" s="11">
        <v>648912</v>
      </c>
      <c r="J26" s="8">
        <v>45930</v>
      </c>
      <c r="K26" s="8" t="s">
        <v>53</v>
      </c>
      <c r="L26" s="12">
        <v>4100009227</v>
      </c>
      <c r="M26" s="16">
        <v>24777</v>
      </c>
      <c r="N26" s="11">
        <v>54076</v>
      </c>
      <c r="O26" s="12">
        <v>6110000063</v>
      </c>
      <c r="P26" s="8">
        <v>45639</v>
      </c>
      <c r="Q26" s="66">
        <v>45644</v>
      </c>
      <c r="R26" s="86">
        <v>3100000379</v>
      </c>
    </row>
    <row r="27" spans="1:18" ht="63">
      <c r="A27" s="85" t="s">
        <v>73</v>
      </c>
      <c r="B27" s="7" t="s">
        <v>74</v>
      </c>
      <c r="C27" s="7" t="s">
        <v>74</v>
      </c>
      <c r="D27" s="8">
        <v>45576</v>
      </c>
      <c r="E27" s="9" t="s">
        <v>75</v>
      </c>
      <c r="F27" s="9" t="s">
        <v>76</v>
      </c>
      <c r="G27" s="10">
        <v>656100</v>
      </c>
      <c r="H27" s="10">
        <v>648912</v>
      </c>
      <c r="I27" s="11">
        <v>648912</v>
      </c>
      <c r="J27" s="8">
        <v>45930</v>
      </c>
      <c r="K27" s="8" t="s">
        <v>53</v>
      </c>
      <c r="L27" s="12">
        <v>4100009227</v>
      </c>
      <c r="M27" s="16">
        <v>24807</v>
      </c>
      <c r="N27" s="11">
        <v>54076</v>
      </c>
      <c r="O27" s="12">
        <v>6110000100</v>
      </c>
      <c r="P27" s="8">
        <v>45670</v>
      </c>
      <c r="Q27" s="66">
        <v>45677</v>
      </c>
      <c r="R27" s="86">
        <v>3100000564</v>
      </c>
    </row>
    <row r="28" spans="1:18" ht="63">
      <c r="A28" s="85" t="s">
        <v>73</v>
      </c>
      <c r="B28" s="7" t="s">
        <v>74</v>
      </c>
      <c r="C28" s="7" t="s">
        <v>74</v>
      </c>
      <c r="D28" s="8">
        <v>45576</v>
      </c>
      <c r="E28" s="9" t="s">
        <v>75</v>
      </c>
      <c r="F28" s="9" t="s">
        <v>76</v>
      </c>
      <c r="G28" s="10">
        <v>656100</v>
      </c>
      <c r="H28" s="10">
        <v>648912</v>
      </c>
      <c r="I28" s="11">
        <v>648912</v>
      </c>
      <c r="J28" s="8">
        <v>45930</v>
      </c>
      <c r="K28" s="8" t="s">
        <v>53</v>
      </c>
      <c r="L28" s="12">
        <v>4100009227</v>
      </c>
      <c r="M28" s="16">
        <v>24838</v>
      </c>
      <c r="N28" s="11">
        <v>54076</v>
      </c>
      <c r="O28" s="12">
        <v>6110000168</v>
      </c>
      <c r="P28" s="8">
        <v>45714</v>
      </c>
      <c r="Q28" s="66">
        <v>45726</v>
      </c>
      <c r="R28" s="86">
        <v>3100000816</v>
      </c>
    </row>
    <row r="29" spans="1:18" ht="63">
      <c r="A29" s="85" t="s">
        <v>73</v>
      </c>
      <c r="B29" s="7" t="s">
        <v>74</v>
      </c>
      <c r="C29" s="7" t="s">
        <v>74</v>
      </c>
      <c r="D29" s="8">
        <v>45576</v>
      </c>
      <c r="E29" s="9" t="s">
        <v>75</v>
      </c>
      <c r="F29" s="9" t="s">
        <v>76</v>
      </c>
      <c r="G29" s="10">
        <v>656100</v>
      </c>
      <c r="H29" s="10">
        <v>648912</v>
      </c>
      <c r="I29" s="11">
        <v>648912</v>
      </c>
      <c r="J29" s="8">
        <v>45930</v>
      </c>
      <c r="K29" s="8" t="s">
        <v>53</v>
      </c>
      <c r="L29" s="12">
        <v>4100009227</v>
      </c>
      <c r="M29" s="16">
        <v>24869</v>
      </c>
      <c r="N29" s="11">
        <v>54076</v>
      </c>
      <c r="O29" s="12">
        <v>6110000211</v>
      </c>
      <c r="P29" s="8">
        <v>45743</v>
      </c>
      <c r="Q29" s="66">
        <v>45756</v>
      </c>
      <c r="R29" s="86">
        <v>3100000980</v>
      </c>
    </row>
    <row r="30" spans="1:18" ht="63">
      <c r="A30" s="85" t="s">
        <v>73</v>
      </c>
      <c r="B30" s="7" t="s">
        <v>74</v>
      </c>
      <c r="C30" s="7" t="s">
        <v>74</v>
      </c>
      <c r="D30" s="8">
        <v>45576</v>
      </c>
      <c r="E30" s="9" t="s">
        <v>75</v>
      </c>
      <c r="F30" s="9" t="s">
        <v>76</v>
      </c>
      <c r="G30" s="10">
        <v>656100</v>
      </c>
      <c r="H30" s="10">
        <v>648912</v>
      </c>
      <c r="I30" s="11">
        <v>648912</v>
      </c>
      <c r="J30" s="8">
        <v>45930</v>
      </c>
      <c r="K30" s="8" t="s">
        <v>53</v>
      </c>
      <c r="L30" s="12">
        <v>4100009227</v>
      </c>
      <c r="M30" s="16">
        <v>24898</v>
      </c>
      <c r="N30" s="11">
        <v>54076</v>
      </c>
      <c r="O30" s="12">
        <v>6110000248</v>
      </c>
      <c r="P30" s="8">
        <v>45770</v>
      </c>
      <c r="Q30" s="66">
        <v>45776</v>
      </c>
      <c r="R30" s="86">
        <v>3100001118</v>
      </c>
    </row>
    <row r="31" spans="1:18" ht="63">
      <c r="A31" s="85" t="s">
        <v>73</v>
      </c>
      <c r="B31" s="7" t="s">
        <v>74</v>
      </c>
      <c r="C31" s="7" t="s">
        <v>74</v>
      </c>
      <c r="D31" s="8">
        <v>45576</v>
      </c>
      <c r="E31" s="9" t="s">
        <v>75</v>
      </c>
      <c r="F31" s="9" t="s">
        <v>76</v>
      </c>
      <c r="G31" s="10">
        <v>656100</v>
      </c>
      <c r="H31" s="10">
        <v>648912</v>
      </c>
      <c r="I31" s="11">
        <v>648912</v>
      </c>
      <c r="J31" s="8">
        <v>45930</v>
      </c>
      <c r="K31" s="8" t="s">
        <v>53</v>
      </c>
      <c r="L31" s="12">
        <v>4100011120</v>
      </c>
      <c r="M31" s="16">
        <v>24929</v>
      </c>
      <c r="N31" s="11">
        <v>54076</v>
      </c>
      <c r="O31" s="12">
        <v>6110000292</v>
      </c>
      <c r="P31" s="8">
        <v>45817</v>
      </c>
      <c r="Q31" s="66">
        <v>45824</v>
      </c>
      <c r="R31" s="86">
        <v>3100001360</v>
      </c>
    </row>
    <row r="32" spans="1:18" ht="63">
      <c r="A32" s="85" t="s">
        <v>73</v>
      </c>
      <c r="B32" s="7" t="s">
        <v>74</v>
      </c>
      <c r="C32" s="7" t="s">
        <v>74</v>
      </c>
      <c r="D32" s="8">
        <v>45576</v>
      </c>
      <c r="E32" s="9" t="s">
        <v>75</v>
      </c>
      <c r="F32" s="9" t="s">
        <v>76</v>
      </c>
      <c r="G32" s="10">
        <v>656100</v>
      </c>
      <c r="H32" s="10">
        <v>648912</v>
      </c>
      <c r="I32" s="11">
        <v>648912</v>
      </c>
      <c r="J32" s="8">
        <v>45930</v>
      </c>
      <c r="K32" s="8" t="s">
        <v>53</v>
      </c>
      <c r="L32" s="12">
        <v>4100011120</v>
      </c>
      <c r="M32" s="16">
        <v>24959</v>
      </c>
      <c r="N32" s="11">
        <v>54076</v>
      </c>
      <c r="O32" s="12">
        <v>6110000308</v>
      </c>
      <c r="P32" s="8">
        <v>45827</v>
      </c>
      <c r="Q32" s="66">
        <v>9308</v>
      </c>
      <c r="R32" s="86">
        <v>3100001419</v>
      </c>
    </row>
    <row r="33" spans="1:18" ht="63">
      <c r="A33" s="85" t="s">
        <v>73</v>
      </c>
      <c r="B33" s="7" t="s">
        <v>74</v>
      </c>
      <c r="C33" s="7" t="s">
        <v>74</v>
      </c>
      <c r="D33" s="8">
        <v>45576</v>
      </c>
      <c r="E33" s="9" t="s">
        <v>75</v>
      </c>
      <c r="F33" s="9" t="s">
        <v>76</v>
      </c>
      <c r="G33" s="10">
        <v>656100</v>
      </c>
      <c r="H33" s="10">
        <v>648912</v>
      </c>
      <c r="I33" s="11">
        <v>648912</v>
      </c>
      <c r="J33" s="8">
        <v>45930</v>
      </c>
      <c r="K33" s="8" t="s">
        <v>53</v>
      </c>
      <c r="L33" s="12">
        <v>4100011120</v>
      </c>
      <c r="M33" s="16">
        <v>24990</v>
      </c>
      <c r="N33" s="11">
        <v>54076</v>
      </c>
      <c r="O33" s="12">
        <v>6110000355</v>
      </c>
      <c r="P33" s="8">
        <v>45861</v>
      </c>
      <c r="Q33" s="66">
        <v>45873</v>
      </c>
      <c r="R33" s="86">
        <v>3100001624</v>
      </c>
    </row>
    <row r="34" spans="1:18" ht="63">
      <c r="A34" s="85" t="s">
        <v>73</v>
      </c>
      <c r="B34" s="7" t="s">
        <v>74</v>
      </c>
      <c r="C34" s="7" t="s">
        <v>74</v>
      </c>
      <c r="D34" s="8">
        <v>45576</v>
      </c>
      <c r="E34" s="9" t="s">
        <v>75</v>
      </c>
      <c r="F34" s="9" t="s">
        <v>76</v>
      </c>
      <c r="G34" s="10">
        <v>656100</v>
      </c>
      <c r="H34" s="10">
        <v>648912</v>
      </c>
      <c r="I34" s="11">
        <v>648912</v>
      </c>
      <c r="J34" s="8">
        <v>45930</v>
      </c>
      <c r="K34" s="8" t="s">
        <v>53</v>
      </c>
      <c r="L34" s="12">
        <v>4100011120</v>
      </c>
      <c r="M34" s="16">
        <v>25020</v>
      </c>
      <c r="N34" s="11">
        <v>54076</v>
      </c>
      <c r="O34" s="12">
        <v>6110000381</v>
      </c>
      <c r="P34" s="8">
        <v>45884</v>
      </c>
      <c r="Q34" s="66">
        <v>45890</v>
      </c>
      <c r="R34" s="86">
        <v>3100001752</v>
      </c>
    </row>
    <row r="35" spans="1:18" ht="63">
      <c r="A35" s="85" t="s">
        <v>73</v>
      </c>
      <c r="B35" s="7" t="s">
        <v>74</v>
      </c>
      <c r="C35" s="7" t="s">
        <v>74</v>
      </c>
      <c r="D35" s="8">
        <v>45576</v>
      </c>
      <c r="E35" s="9" t="s">
        <v>75</v>
      </c>
      <c r="F35" s="9" t="s">
        <v>76</v>
      </c>
      <c r="G35" s="10">
        <v>656100</v>
      </c>
      <c r="H35" s="10">
        <v>648912</v>
      </c>
      <c r="I35" s="11">
        <v>648912</v>
      </c>
      <c r="J35" s="8">
        <v>45930</v>
      </c>
      <c r="K35" s="8" t="s">
        <v>53</v>
      </c>
      <c r="L35" s="12">
        <v>4100011120</v>
      </c>
      <c r="M35" s="16">
        <v>25051</v>
      </c>
      <c r="N35" s="11">
        <v>54076</v>
      </c>
      <c r="O35" s="12">
        <v>6110000446</v>
      </c>
      <c r="P35" s="8">
        <v>45919</v>
      </c>
      <c r="Q35" s="66">
        <v>45923</v>
      </c>
      <c r="R35" s="86">
        <v>3100001905</v>
      </c>
    </row>
    <row r="36" spans="1:18" ht="63.75" thickBot="1">
      <c r="A36" s="87" t="s">
        <v>73</v>
      </c>
      <c r="B36" s="88" t="s">
        <v>74</v>
      </c>
      <c r="C36" s="88" t="s">
        <v>74</v>
      </c>
      <c r="D36" s="89">
        <v>45576</v>
      </c>
      <c r="E36" s="90" t="s">
        <v>75</v>
      </c>
      <c r="F36" s="90" t="s">
        <v>76</v>
      </c>
      <c r="G36" s="91">
        <v>656100</v>
      </c>
      <c r="H36" s="91">
        <v>648912</v>
      </c>
      <c r="I36" s="92">
        <v>648912</v>
      </c>
      <c r="J36" s="89">
        <v>45930</v>
      </c>
      <c r="K36" s="89" t="s">
        <v>53</v>
      </c>
      <c r="L36" s="93">
        <v>4100011120</v>
      </c>
      <c r="M36" s="100">
        <v>25082</v>
      </c>
      <c r="N36" s="92">
        <v>54076</v>
      </c>
      <c r="O36" s="93">
        <v>6110000009</v>
      </c>
      <c r="P36" s="89">
        <v>45951</v>
      </c>
      <c r="Q36" s="94">
        <v>45957</v>
      </c>
      <c r="R36" s="95">
        <v>3100000153</v>
      </c>
    </row>
    <row r="37" spans="1:18" s="17" customFormat="1" ht="42">
      <c r="A37" s="101" t="s">
        <v>77</v>
      </c>
      <c r="B37" s="102" t="s">
        <v>19</v>
      </c>
      <c r="C37" s="102" t="s">
        <v>78</v>
      </c>
      <c r="D37" s="33">
        <v>45583</v>
      </c>
      <c r="E37" s="103" t="s">
        <v>79</v>
      </c>
      <c r="F37" s="103" t="s">
        <v>80</v>
      </c>
      <c r="G37" s="104">
        <v>2748000</v>
      </c>
      <c r="H37" s="104">
        <v>2748000</v>
      </c>
      <c r="I37" s="105">
        <v>2748000</v>
      </c>
      <c r="J37" s="33">
        <v>45930</v>
      </c>
      <c r="K37" s="33" t="s">
        <v>53</v>
      </c>
      <c r="L37" s="106">
        <v>4100009470</v>
      </c>
      <c r="M37" s="80" t="s">
        <v>81</v>
      </c>
      <c r="N37" s="82">
        <v>229000</v>
      </c>
      <c r="O37" s="106">
        <v>6110000064</v>
      </c>
      <c r="P37" s="33" t="s">
        <v>82</v>
      </c>
      <c r="Q37" s="107">
        <v>45650</v>
      </c>
      <c r="R37" s="108">
        <v>3100000442</v>
      </c>
    </row>
    <row r="38" spans="1:18" s="17" customFormat="1" ht="42">
      <c r="A38" s="109" t="s">
        <v>77</v>
      </c>
      <c r="B38" s="68" t="s">
        <v>19</v>
      </c>
      <c r="C38" s="68" t="s">
        <v>78</v>
      </c>
      <c r="D38" s="13">
        <v>45583</v>
      </c>
      <c r="E38" s="69" t="s">
        <v>79</v>
      </c>
      <c r="F38" s="69" t="s">
        <v>80</v>
      </c>
      <c r="G38" s="70">
        <v>2748000</v>
      </c>
      <c r="H38" s="70">
        <v>2748000</v>
      </c>
      <c r="I38" s="15">
        <v>2748000</v>
      </c>
      <c r="J38" s="13">
        <v>45930</v>
      </c>
      <c r="K38" s="13" t="s">
        <v>53</v>
      </c>
      <c r="L38" s="14">
        <v>4100009470</v>
      </c>
      <c r="M38" s="12" t="s">
        <v>25</v>
      </c>
      <c r="N38" s="11">
        <v>229000</v>
      </c>
      <c r="O38" s="14">
        <v>6110000075</v>
      </c>
      <c r="P38" s="13" t="s">
        <v>83</v>
      </c>
      <c r="Q38" s="58">
        <v>45664</v>
      </c>
      <c r="R38" s="98">
        <v>3100000478</v>
      </c>
    </row>
    <row r="39" spans="1:18" ht="42">
      <c r="A39" s="109" t="s">
        <v>77</v>
      </c>
      <c r="B39" s="68" t="s">
        <v>19</v>
      </c>
      <c r="C39" s="68" t="s">
        <v>78</v>
      </c>
      <c r="D39" s="13">
        <v>45583</v>
      </c>
      <c r="E39" s="69" t="s">
        <v>79</v>
      </c>
      <c r="F39" s="69" t="s">
        <v>80</v>
      </c>
      <c r="G39" s="70">
        <v>2748000</v>
      </c>
      <c r="H39" s="70">
        <v>2748000</v>
      </c>
      <c r="I39" s="15">
        <v>2748000</v>
      </c>
      <c r="J39" s="13">
        <v>45930</v>
      </c>
      <c r="K39" s="13" t="s">
        <v>53</v>
      </c>
      <c r="L39" s="14">
        <v>4100009470</v>
      </c>
      <c r="M39" s="12" t="s">
        <v>27</v>
      </c>
      <c r="N39" s="11">
        <v>229000</v>
      </c>
      <c r="O39" s="12">
        <v>6110000101</v>
      </c>
      <c r="P39" s="8" t="s">
        <v>84</v>
      </c>
      <c r="Q39" s="66">
        <v>45677</v>
      </c>
      <c r="R39" s="86">
        <v>3100000563</v>
      </c>
    </row>
    <row r="40" spans="1:18" ht="42">
      <c r="A40" s="109" t="s">
        <v>77</v>
      </c>
      <c r="B40" s="68" t="s">
        <v>19</v>
      </c>
      <c r="C40" s="68" t="s">
        <v>78</v>
      </c>
      <c r="D40" s="13">
        <v>45583</v>
      </c>
      <c r="E40" s="69" t="s">
        <v>79</v>
      </c>
      <c r="F40" s="69" t="s">
        <v>80</v>
      </c>
      <c r="G40" s="70">
        <v>2748000</v>
      </c>
      <c r="H40" s="70">
        <v>2748000</v>
      </c>
      <c r="I40" s="15">
        <v>2748000</v>
      </c>
      <c r="J40" s="13">
        <v>45930</v>
      </c>
      <c r="K40" s="13" t="s">
        <v>53</v>
      </c>
      <c r="L40" s="14">
        <v>4100009470</v>
      </c>
      <c r="M40" s="12" t="s">
        <v>30</v>
      </c>
      <c r="N40" s="11">
        <v>229000</v>
      </c>
      <c r="O40" s="12">
        <v>6110000147</v>
      </c>
      <c r="P40" s="8" t="s">
        <v>85</v>
      </c>
      <c r="Q40" s="66">
        <v>45713</v>
      </c>
      <c r="R40" s="86">
        <v>3100000763</v>
      </c>
    </row>
    <row r="41" spans="1:18" ht="42">
      <c r="A41" s="109" t="s">
        <v>77</v>
      </c>
      <c r="B41" s="68" t="s">
        <v>19</v>
      </c>
      <c r="C41" s="68" t="s">
        <v>78</v>
      </c>
      <c r="D41" s="13">
        <v>45583</v>
      </c>
      <c r="E41" s="69" t="s">
        <v>79</v>
      </c>
      <c r="F41" s="69" t="s">
        <v>80</v>
      </c>
      <c r="G41" s="70">
        <v>2748000</v>
      </c>
      <c r="H41" s="70">
        <v>2748000</v>
      </c>
      <c r="I41" s="15">
        <v>2748000</v>
      </c>
      <c r="J41" s="13">
        <v>45930</v>
      </c>
      <c r="K41" s="13" t="s">
        <v>53</v>
      </c>
      <c r="L41" s="14">
        <v>4100009470</v>
      </c>
      <c r="M41" s="12" t="s">
        <v>33</v>
      </c>
      <c r="N41" s="11">
        <v>229000</v>
      </c>
      <c r="O41" s="12">
        <v>6110000200</v>
      </c>
      <c r="P41" s="8" t="s">
        <v>86</v>
      </c>
      <c r="Q41" s="66">
        <v>45741</v>
      </c>
      <c r="R41" s="86">
        <v>3100000943</v>
      </c>
    </row>
    <row r="42" spans="1:18" ht="42">
      <c r="A42" s="109" t="s">
        <v>77</v>
      </c>
      <c r="B42" s="68" t="s">
        <v>19</v>
      </c>
      <c r="C42" s="68" t="s">
        <v>78</v>
      </c>
      <c r="D42" s="13">
        <v>45583</v>
      </c>
      <c r="E42" s="69" t="s">
        <v>79</v>
      </c>
      <c r="F42" s="69" t="s">
        <v>80</v>
      </c>
      <c r="G42" s="70">
        <v>2748000</v>
      </c>
      <c r="H42" s="70">
        <v>2748000</v>
      </c>
      <c r="I42" s="15">
        <v>2748000</v>
      </c>
      <c r="J42" s="13">
        <v>45930</v>
      </c>
      <c r="K42" s="13" t="s">
        <v>53</v>
      </c>
      <c r="L42" s="14">
        <v>4100009470</v>
      </c>
      <c r="M42" s="12" t="s">
        <v>35</v>
      </c>
      <c r="N42" s="11">
        <v>229000</v>
      </c>
      <c r="O42" s="12">
        <v>6110000245</v>
      </c>
      <c r="P42" s="8" t="s">
        <v>87</v>
      </c>
      <c r="Q42" s="66">
        <v>45771</v>
      </c>
      <c r="R42" s="86">
        <v>3100001074</v>
      </c>
    </row>
    <row r="43" spans="1:18" ht="42">
      <c r="A43" s="109" t="s">
        <v>77</v>
      </c>
      <c r="B43" s="68" t="s">
        <v>19</v>
      </c>
      <c r="C43" s="68" t="s">
        <v>78</v>
      </c>
      <c r="D43" s="13">
        <v>45583</v>
      </c>
      <c r="E43" s="69" t="s">
        <v>79</v>
      </c>
      <c r="F43" s="69" t="s">
        <v>80</v>
      </c>
      <c r="G43" s="70">
        <v>2748000</v>
      </c>
      <c r="H43" s="70">
        <v>2748000</v>
      </c>
      <c r="I43" s="15">
        <v>2748000</v>
      </c>
      <c r="J43" s="13">
        <v>45930</v>
      </c>
      <c r="K43" s="13" t="s">
        <v>53</v>
      </c>
      <c r="L43" s="12">
        <v>4100010980</v>
      </c>
      <c r="M43" s="12" t="s">
        <v>37</v>
      </c>
      <c r="N43" s="11">
        <v>229000</v>
      </c>
      <c r="O43" s="12">
        <v>6110000271</v>
      </c>
      <c r="P43" s="8" t="s">
        <v>88</v>
      </c>
      <c r="Q43" s="66">
        <v>45813</v>
      </c>
      <c r="R43" s="86">
        <v>3100001294</v>
      </c>
    </row>
    <row r="44" spans="1:18" ht="42">
      <c r="A44" s="109" t="s">
        <v>77</v>
      </c>
      <c r="B44" s="68" t="s">
        <v>19</v>
      </c>
      <c r="C44" s="68" t="s">
        <v>78</v>
      </c>
      <c r="D44" s="13">
        <v>45583</v>
      </c>
      <c r="E44" s="69" t="s">
        <v>79</v>
      </c>
      <c r="F44" s="69" t="s">
        <v>80</v>
      </c>
      <c r="G44" s="70">
        <v>2748000</v>
      </c>
      <c r="H44" s="70">
        <v>2748000</v>
      </c>
      <c r="I44" s="15">
        <v>2748000</v>
      </c>
      <c r="J44" s="13">
        <v>45930</v>
      </c>
      <c r="K44" s="13" t="s">
        <v>53</v>
      </c>
      <c r="L44" s="12">
        <v>4100010980</v>
      </c>
      <c r="M44" s="12" t="s">
        <v>39</v>
      </c>
      <c r="N44" s="11">
        <v>229000</v>
      </c>
      <c r="O44" s="12">
        <v>6110000304</v>
      </c>
      <c r="P44" s="8" t="s">
        <v>89</v>
      </c>
      <c r="Q44" s="66">
        <v>45833</v>
      </c>
      <c r="R44" s="86">
        <v>3100001418</v>
      </c>
    </row>
    <row r="45" spans="1:18" ht="42">
      <c r="A45" s="109" t="s">
        <v>77</v>
      </c>
      <c r="B45" s="68" t="s">
        <v>19</v>
      </c>
      <c r="C45" s="68" t="s">
        <v>78</v>
      </c>
      <c r="D45" s="13">
        <v>45583</v>
      </c>
      <c r="E45" s="69" t="s">
        <v>79</v>
      </c>
      <c r="F45" s="69" t="s">
        <v>80</v>
      </c>
      <c r="G45" s="70">
        <v>2748000</v>
      </c>
      <c r="H45" s="70">
        <v>2748000</v>
      </c>
      <c r="I45" s="15">
        <v>2748000</v>
      </c>
      <c r="J45" s="13">
        <v>45930</v>
      </c>
      <c r="K45" s="13" t="s">
        <v>53</v>
      </c>
      <c r="L45" s="12">
        <v>4100010980</v>
      </c>
      <c r="M45" s="12" t="s">
        <v>41</v>
      </c>
      <c r="N45" s="11">
        <v>229000</v>
      </c>
      <c r="O45" s="12">
        <v>6110000354</v>
      </c>
      <c r="P45" s="8" t="s">
        <v>90</v>
      </c>
      <c r="Q45" s="66">
        <v>45870</v>
      </c>
      <c r="R45" s="86">
        <v>3100001620</v>
      </c>
    </row>
    <row r="46" spans="1:18" ht="42">
      <c r="A46" s="109" t="s">
        <v>77</v>
      </c>
      <c r="B46" s="68" t="s">
        <v>19</v>
      </c>
      <c r="C46" s="68" t="s">
        <v>78</v>
      </c>
      <c r="D46" s="13">
        <v>45583</v>
      </c>
      <c r="E46" s="69" t="s">
        <v>79</v>
      </c>
      <c r="F46" s="69" t="s">
        <v>80</v>
      </c>
      <c r="G46" s="70">
        <v>2748000</v>
      </c>
      <c r="H46" s="70">
        <v>2748000</v>
      </c>
      <c r="I46" s="15">
        <v>2748000</v>
      </c>
      <c r="J46" s="13">
        <v>45930</v>
      </c>
      <c r="K46" s="13" t="s">
        <v>53</v>
      </c>
      <c r="L46" s="12">
        <v>4100010980</v>
      </c>
      <c r="M46" s="12" t="s">
        <v>43</v>
      </c>
      <c r="N46" s="11">
        <v>229000</v>
      </c>
      <c r="O46" s="12">
        <v>6110000380</v>
      </c>
      <c r="P46" s="8" t="s">
        <v>92</v>
      </c>
      <c r="Q46" s="66">
        <v>45889</v>
      </c>
      <c r="R46" s="86">
        <v>3100001746</v>
      </c>
    </row>
    <row r="47" spans="1:18" ht="42">
      <c r="A47" s="109" t="s">
        <v>77</v>
      </c>
      <c r="B47" s="68" t="s">
        <v>19</v>
      </c>
      <c r="C47" s="68" t="s">
        <v>78</v>
      </c>
      <c r="D47" s="13">
        <v>45583</v>
      </c>
      <c r="E47" s="69" t="s">
        <v>79</v>
      </c>
      <c r="F47" s="69" t="s">
        <v>80</v>
      </c>
      <c r="G47" s="70">
        <v>2748000</v>
      </c>
      <c r="H47" s="70">
        <v>2748000</v>
      </c>
      <c r="I47" s="15">
        <v>2748000</v>
      </c>
      <c r="J47" s="13">
        <v>45930</v>
      </c>
      <c r="K47" s="13" t="s">
        <v>53</v>
      </c>
      <c r="L47" s="12">
        <v>4100010980</v>
      </c>
      <c r="M47" s="12" t="s">
        <v>45</v>
      </c>
      <c r="N47" s="11">
        <v>229000</v>
      </c>
      <c r="O47" s="12">
        <v>6110000422</v>
      </c>
      <c r="P47" s="8" t="s">
        <v>46</v>
      </c>
      <c r="Q47" s="66">
        <v>45916</v>
      </c>
      <c r="R47" s="86">
        <v>3100001877</v>
      </c>
    </row>
    <row r="48" spans="1:18" ht="42.75" thickBot="1">
      <c r="A48" s="110" t="s">
        <v>77</v>
      </c>
      <c r="B48" s="111" t="s">
        <v>19</v>
      </c>
      <c r="C48" s="111" t="s">
        <v>78</v>
      </c>
      <c r="D48" s="112">
        <v>45583</v>
      </c>
      <c r="E48" s="113" t="s">
        <v>79</v>
      </c>
      <c r="F48" s="113" t="s">
        <v>80</v>
      </c>
      <c r="G48" s="114">
        <v>2748000</v>
      </c>
      <c r="H48" s="114">
        <v>2748000</v>
      </c>
      <c r="I48" s="115">
        <v>2748000</v>
      </c>
      <c r="J48" s="112">
        <v>45930</v>
      </c>
      <c r="K48" s="112" t="s">
        <v>53</v>
      </c>
      <c r="L48" s="93">
        <v>4100012308</v>
      </c>
      <c r="M48" s="93" t="s">
        <v>47</v>
      </c>
      <c r="N48" s="92">
        <v>229000</v>
      </c>
      <c r="O48" s="93">
        <v>6110000470</v>
      </c>
      <c r="P48" s="89">
        <v>45930</v>
      </c>
      <c r="Q48" s="94">
        <v>45930</v>
      </c>
      <c r="R48" s="95">
        <v>3100001939</v>
      </c>
    </row>
    <row r="49" spans="1:18">
      <c r="A49" s="77" t="s">
        <v>94</v>
      </c>
      <c r="B49" s="78" t="s">
        <v>95</v>
      </c>
      <c r="C49" s="78" t="s">
        <v>96</v>
      </c>
      <c r="D49" s="31">
        <v>45589</v>
      </c>
      <c r="E49" s="116" t="s">
        <v>97</v>
      </c>
      <c r="F49" s="79" t="s">
        <v>98</v>
      </c>
      <c r="G49" s="81">
        <v>144000</v>
      </c>
      <c r="H49" s="81">
        <v>144000</v>
      </c>
      <c r="I49" s="82">
        <v>144000</v>
      </c>
      <c r="J49" s="31">
        <v>45930</v>
      </c>
      <c r="K49" s="31" t="s">
        <v>53</v>
      </c>
      <c r="L49" s="80">
        <v>4100009571</v>
      </c>
      <c r="M49" s="80" t="s">
        <v>100</v>
      </c>
      <c r="N49" s="82">
        <v>36000</v>
      </c>
      <c r="O49" s="80">
        <v>6110000079</v>
      </c>
      <c r="P49" s="31">
        <v>45660</v>
      </c>
      <c r="Q49" s="83">
        <v>45673</v>
      </c>
      <c r="R49" s="84">
        <v>3100000531</v>
      </c>
    </row>
    <row r="50" spans="1:18">
      <c r="A50" s="85" t="s">
        <v>94</v>
      </c>
      <c r="B50" s="7" t="s">
        <v>95</v>
      </c>
      <c r="C50" s="7" t="s">
        <v>96</v>
      </c>
      <c r="D50" s="8">
        <v>45589</v>
      </c>
      <c r="E50" s="18" t="s">
        <v>97</v>
      </c>
      <c r="F50" s="9" t="s">
        <v>98</v>
      </c>
      <c r="G50" s="10">
        <v>144000</v>
      </c>
      <c r="H50" s="10">
        <v>144000</v>
      </c>
      <c r="I50" s="11">
        <v>144000</v>
      </c>
      <c r="J50" s="8">
        <v>45930</v>
      </c>
      <c r="K50" s="8" t="s">
        <v>53</v>
      </c>
      <c r="L50" s="12">
        <v>4100009571</v>
      </c>
      <c r="M50" s="12" t="s">
        <v>101</v>
      </c>
      <c r="N50" s="11">
        <v>36000</v>
      </c>
      <c r="O50" s="12">
        <v>6110000212</v>
      </c>
      <c r="P50" s="8">
        <v>45744</v>
      </c>
      <c r="Q50" s="66">
        <v>45756</v>
      </c>
      <c r="R50" s="86">
        <v>3100000978</v>
      </c>
    </row>
    <row r="51" spans="1:18">
      <c r="A51" s="85" t="s">
        <v>94</v>
      </c>
      <c r="B51" s="7" t="s">
        <v>95</v>
      </c>
      <c r="C51" s="7" t="s">
        <v>96</v>
      </c>
      <c r="D51" s="8">
        <v>45589</v>
      </c>
      <c r="E51" s="18" t="s">
        <v>97</v>
      </c>
      <c r="F51" s="9" t="s">
        <v>98</v>
      </c>
      <c r="G51" s="10">
        <v>144000</v>
      </c>
      <c r="H51" s="10">
        <v>144000</v>
      </c>
      <c r="I51" s="11">
        <v>144000</v>
      </c>
      <c r="J51" s="8">
        <v>45930</v>
      </c>
      <c r="K51" s="8" t="s">
        <v>53</v>
      </c>
      <c r="L51" s="12">
        <v>4100009571</v>
      </c>
      <c r="M51" s="12" t="s">
        <v>102</v>
      </c>
      <c r="N51" s="11">
        <v>36000</v>
      </c>
      <c r="O51" s="12">
        <v>6110000316</v>
      </c>
      <c r="P51" s="8">
        <v>45838</v>
      </c>
      <c r="Q51" s="66">
        <v>45845</v>
      </c>
      <c r="R51" s="86">
        <v>3100001476</v>
      </c>
    </row>
    <row r="52" spans="1:18" ht="21.75" thickBot="1">
      <c r="A52" s="87" t="s">
        <v>94</v>
      </c>
      <c r="B52" s="88" t="s">
        <v>95</v>
      </c>
      <c r="C52" s="88" t="s">
        <v>96</v>
      </c>
      <c r="D52" s="89">
        <v>45589</v>
      </c>
      <c r="E52" s="117" t="s">
        <v>97</v>
      </c>
      <c r="F52" s="90" t="s">
        <v>98</v>
      </c>
      <c r="G52" s="91">
        <v>144000</v>
      </c>
      <c r="H52" s="91">
        <v>144000</v>
      </c>
      <c r="I52" s="92">
        <v>144000</v>
      </c>
      <c r="J52" s="89">
        <v>45930</v>
      </c>
      <c r="K52" s="89" t="s">
        <v>53</v>
      </c>
      <c r="L52" s="93">
        <v>4100009571</v>
      </c>
      <c r="M52" s="93" t="s">
        <v>103</v>
      </c>
      <c r="N52" s="92">
        <v>36000</v>
      </c>
      <c r="O52" s="93">
        <v>6110000447</v>
      </c>
      <c r="P52" s="89">
        <v>45922</v>
      </c>
      <c r="Q52" s="94">
        <v>45924</v>
      </c>
      <c r="R52" s="95">
        <v>3100001906</v>
      </c>
    </row>
    <row r="53" spans="1:18" ht="42">
      <c r="A53" s="77" t="s">
        <v>104</v>
      </c>
      <c r="B53" s="78" t="s">
        <v>95</v>
      </c>
      <c r="C53" s="78" t="s">
        <v>96</v>
      </c>
      <c r="D53" s="31">
        <v>45590</v>
      </c>
      <c r="E53" s="79" t="s">
        <v>105</v>
      </c>
      <c r="F53" s="79" t="s">
        <v>106</v>
      </c>
      <c r="G53" s="81">
        <v>3189000</v>
      </c>
      <c r="H53" s="81">
        <v>3189333.36</v>
      </c>
      <c r="I53" s="82">
        <v>3189000</v>
      </c>
      <c r="J53" s="31">
        <v>45930</v>
      </c>
      <c r="K53" s="31" t="s">
        <v>53</v>
      </c>
      <c r="L53" s="80">
        <v>4100009134</v>
      </c>
      <c r="M53" s="80" t="s">
        <v>100</v>
      </c>
      <c r="N53" s="82">
        <v>265750</v>
      </c>
      <c r="O53" s="80">
        <v>6110000022</v>
      </c>
      <c r="P53" s="31">
        <v>45603</v>
      </c>
      <c r="Q53" s="83">
        <v>45615</v>
      </c>
      <c r="R53" s="84">
        <v>3100000231</v>
      </c>
    </row>
    <row r="54" spans="1:18" ht="42">
      <c r="A54" s="85" t="s">
        <v>104</v>
      </c>
      <c r="B54" s="7" t="s">
        <v>95</v>
      </c>
      <c r="C54" s="7" t="s">
        <v>96</v>
      </c>
      <c r="D54" s="8">
        <v>45590</v>
      </c>
      <c r="E54" s="9" t="s">
        <v>105</v>
      </c>
      <c r="F54" s="9" t="s">
        <v>106</v>
      </c>
      <c r="G54" s="10">
        <v>3189000</v>
      </c>
      <c r="H54" s="10">
        <v>3189333.36</v>
      </c>
      <c r="I54" s="11">
        <v>3189000</v>
      </c>
      <c r="J54" s="8">
        <v>45930</v>
      </c>
      <c r="K54" s="8" t="s">
        <v>53</v>
      </c>
      <c r="L54" s="12">
        <v>4100009134</v>
      </c>
      <c r="M54" s="12" t="s">
        <v>101</v>
      </c>
      <c r="N54" s="11">
        <v>265750</v>
      </c>
      <c r="O54" s="12">
        <v>6110000050</v>
      </c>
      <c r="P54" s="8">
        <v>45630</v>
      </c>
      <c r="Q54" s="66">
        <v>45637</v>
      </c>
      <c r="R54" s="86">
        <v>3100000321</v>
      </c>
    </row>
    <row r="55" spans="1:18" ht="42">
      <c r="A55" s="85" t="s">
        <v>104</v>
      </c>
      <c r="B55" s="7" t="s">
        <v>95</v>
      </c>
      <c r="C55" s="7" t="s">
        <v>96</v>
      </c>
      <c r="D55" s="8">
        <v>45590</v>
      </c>
      <c r="E55" s="9" t="s">
        <v>105</v>
      </c>
      <c r="F55" s="9" t="s">
        <v>106</v>
      </c>
      <c r="G55" s="10">
        <v>3189000</v>
      </c>
      <c r="H55" s="10">
        <v>3189333.36</v>
      </c>
      <c r="I55" s="11">
        <v>3189000</v>
      </c>
      <c r="J55" s="8">
        <v>45930</v>
      </c>
      <c r="K55" s="8" t="s">
        <v>53</v>
      </c>
      <c r="L55" s="12">
        <v>4100009134</v>
      </c>
      <c r="M55" s="12" t="s">
        <v>102</v>
      </c>
      <c r="N55" s="11">
        <v>265750</v>
      </c>
      <c r="O55" s="12">
        <v>6110000094</v>
      </c>
      <c r="P55" s="8">
        <v>45665</v>
      </c>
      <c r="Q55" s="66">
        <v>45672</v>
      </c>
      <c r="R55" s="86">
        <v>3100000520</v>
      </c>
    </row>
    <row r="56" spans="1:18" ht="42">
      <c r="A56" s="85" t="s">
        <v>104</v>
      </c>
      <c r="B56" s="7" t="s">
        <v>95</v>
      </c>
      <c r="C56" s="7" t="s">
        <v>96</v>
      </c>
      <c r="D56" s="8">
        <v>45590</v>
      </c>
      <c r="E56" s="9" t="s">
        <v>105</v>
      </c>
      <c r="F56" s="9" t="s">
        <v>106</v>
      </c>
      <c r="G56" s="10">
        <v>3189000</v>
      </c>
      <c r="H56" s="10">
        <v>3189333.36</v>
      </c>
      <c r="I56" s="11">
        <v>3189000</v>
      </c>
      <c r="J56" s="8">
        <v>45930</v>
      </c>
      <c r="K56" s="8" t="s">
        <v>53</v>
      </c>
      <c r="L56" s="12">
        <v>4100009134</v>
      </c>
      <c r="M56" s="12" t="s">
        <v>103</v>
      </c>
      <c r="N56" s="11">
        <v>265750</v>
      </c>
      <c r="O56" s="12">
        <v>6110000144</v>
      </c>
      <c r="P56" s="8">
        <v>45694</v>
      </c>
      <c r="Q56" s="66">
        <v>45701</v>
      </c>
      <c r="R56" s="86">
        <v>3100000704</v>
      </c>
    </row>
    <row r="57" spans="1:18" ht="42">
      <c r="A57" s="85" t="s">
        <v>104</v>
      </c>
      <c r="B57" s="7" t="s">
        <v>95</v>
      </c>
      <c r="C57" s="7" t="s">
        <v>96</v>
      </c>
      <c r="D57" s="8">
        <v>45590</v>
      </c>
      <c r="E57" s="9" t="s">
        <v>105</v>
      </c>
      <c r="F57" s="9" t="s">
        <v>106</v>
      </c>
      <c r="G57" s="10">
        <v>3189000</v>
      </c>
      <c r="H57" s="10">
        <v>3189333.36</v>
      </c>
      <c r="I57" s="11">
        <v>3189000</v>
      </c>
      <c r="J57" s="8">
        <v>45930</v>
      </c>
      <c r="K57" s="8" t="s">
        <v>53</v>
      </c>
      <c r="L57" s="12">
        <v>4100009134</v>
      </c>
      <c r="M57" s="12" t="s">
        <v>107</v>
      </c>
      <c r="N57" s="11">
        <v>265750</v>
      </c>
      <c r="O57" s="12">
        <v>6110000202</v>
      </c>
      <c r="P57" s="8">
        <v>45733</v>
      </c>
      <c r="Q57" s="66">
        <v>45741</v>
      </c>
      <c r="R57" s="86">
        <v>3100000940</v>
      </c>
    </row>
    <row r="58" spans="1:18" ht="42">
      <c r="A58" s="85" t="s">
        <v>104</v>
      </c>
      <c r="B58" s="7" t="s">
        <v>95</v>
      </c>
      <c r="C58" s="7" t="s">
        <v>96</v>
      </c>
      <c r="D58" s="8">
        <v>45590</v>
      </c>
      <c r="E58" s="9" t="s">
        <v>105</v>
      </c>
      <c r="F58" s="9" t="s">
        <v>106</v>
      </c>
      <c r="G58" s="10">
        <v>3189000</v>
      </c>
      <c r="H58" s="10">
        <v>3189333.36</v>
      </c>
      <c r="I58" s="11">
        <v>3189000</v>
      </c>
      <c r="J58" s="8">
        <v>45930</v>
      </c>
      <c r="K58" s="8" t="s">
        <v>53</v>
      </c>
      <c r="L58" s="12">
        <v>4100009134</v>
      </c>
      <c r="M58" s="12" t="s">
        <v>108</v>
      </c>
      <c r="N58" s="11">
        <v>265750</v>
      </c>
      <c r="O58" s="12">
        <v>6110000239</v>
      </c>
      <c r="P58" s="8">
        <v>45757</v>
      </c>
      <c r="Q58" s="66">
        <v>45771</v>
      </c>
      <c r="R58" s="86">
        <v>3100001069</v>
      </c>
    </row>
    <row r="59" spans="1:18" ht="42">
      <c r="A59" s="85" t="s">
        <v>104</v>
      </c>
      <c r="B59" s="7" t="s">
        <v>95</v>
      </c>
      <c r="C59" s="7" t="s">
        <v>96</v>
      </c>
      <c r="D59" s="8">
        <v>45590</v>
      </c>
      <c r="E59" s="9" t="s">
        <v>105</v>
      </c>
      <c r="F59" s="9" t="s">
        <v>106</v>
      </c>
      <c r="G59" s="10">
        <v>3189000</v>
      </c>
      <c r="H59" s="10">
        <v>3189333.36</v>
      </c>
      <c r="I59" s="11">
        <v>3189000</v>
      </c>
      <c r="J59" s="8">
        <v>45930</v>
      </c>
      <c r="K59" s="8" t="s">
        <v>53</v>
      </c>
      <c r="L59" s="12">
        <v>4100010802</v>
      </c>
      <c r="M59" s="12" t="s">
        <v>109</v>
      </c>
      <c r="N59" s="11">
        <v>265750</v>
      </c>
      <c r="O59" s="12">
        <v>6110000259</v>
      </c>
      <c r="P59" s="8">
        <v>45783</v>
      </c>
      <c r="Q59" s="66">
        <v>9266</v>
      </c>
      <c r="R59" s="86">
        <v>3100001180</v>
      </c>
    </row>
    <row r="60" spans="1:18" ht="42">
      <c r="A60" s="85" t="s">
        <v>104</v>
      </c>
      <c r="B60" s="7" t="s">
        <v>95</v>
      </c>
      <c r="C60" s="7" t="s">
        <v>96</v>
      </c>
      <c r="D60" s="8">
        <v>45590</v>
      </c>
      <c r="E60" s="9" t="s">
        <v>105</v>
      </c>
      <c r="F60" s="9" t="s">
        <v>106</v>
      </c>
      <c r="G60" s="10">
        <v>3189000</v>
      </c>
      <c r="H60" s="10">
        <v>3189333.36</v>
      </c>
      <c r="I60" s="11">
        <v>3189000</v>
      </c>
      <c r="J60" s="8">
        <v>45930</v>
      </c>
      <c r="K60" s="8" t="s">
        <v>53</v>
      </c>
      <c r="L60" s="12">
        <v>4100010802</v>
      </c>
      <c r="M60" s="12" t="s">
        <v>110</v>
      </c>
      <c r="N60" s="11">
        <v>265750</v>
      </c>
      <c r="O60" s="12">
        <v>6110000287</v>
      </c>
      <c r="P60" s="8">
        <v>45814</v>
      </c>
      <c r="Q60" s="66">
        <v>45820</v>
      </c>
      <c r="R60" s="86">
        <v>3100001347</v>
      </c>
    </row>
    <row r="61" spans="1:18" ht="42">
      <c r="A61" s="85" t="s">
        <v>104</v>
      </c>
      <c r="B61" s="7" t="s">
        <v>95</v>
      </c>
      <c r="C61" s="7" t="s">
        <v>96</v>
      </c>
      <c r="D61" s="8">
        <v>45590</v>
      </c>
      <c r="E61" s="9" t="s">
        <v>105</v>
      </c>
      <c r="F61" s="9" t="s">
        <v>106</v>
      </c>
      <c r="G61" s="10">
        <v>3189000</v>
      </c>
      <c r="H61" s="10">
        <v>3189333.36</v>
      </c>
      <c r="I61" s="11">
        <v>3189000</v>
      </c>
      <c r="J61" s="8">
        <v>45930</v>
      </c>
      <c r="K61" s="8" t="s">
        <v>53</v>
      </c>
      <c r="L61" s="12">
        <v>4100010802</v>
      </c>
      <c r="M61" s="12" t="s">
        <v>111</v>
      </c>
      <c r="N61" s="11">
        <v>265750</v>
      </c>
      <c r="O61" s="12">
        <v>6110000331</v>
      </c>
      <c r="P61" s="8">
        <v>45842</v>
      </c>
      <c r="Q61" s="66">
        <v>45852</v>
      </c>
      <c r="R61" s="86">
        <v>3100001528</v>
      </c>
    </row>
    <row r="62" spans="1:18" ht="42">
      <c r="A62" s="85" t="s">
        <v>104</v>
      </c>
      <c r="B62" s="7" t="s">
        <v>95</v>
      </c>
      <c r="C62" s="7" t="s">
        <v>96</v>
      </c>
      <c r="D62" s="8">
        <v>45590</v>
      </c>
      <c r="E62" s="9" t="s">
        <v>105</v>
      </c>
      <c r="F62" s="9" t="s">
        <v>106</v>
      </c>
      <c r="G62" s="10">
        <v>3189000</v>
      </c>
      <c r="H62" s="10">
        <v>3189333.36</v>
      </c>
      <c r="I62" s="11">
        <v>3189000</v>
      </c>
      <c r="J62" s="8">
        <v>45930</v>
      </c>
      <c r="K62" s="8" t="s">
        <v>53</v>
      </c>
      <c r="L62" s="12">
        <v>4100010802</v>
      </c>
      <c r="M62" s="12" t="s">
        <v>112</v>
      </c>
      <c r="N62" s="11">
        <v>265750</v>
      </c>
      <c r="O62" s="12">
        <v>6110000369</v>
      </c>
      <c r="P62" s="8">
        <v>45875</v>
      </c>
      <c r="Q62" s="66">
        <v>45887</v>
      </c>
      <c r="R62" s="86">
        <v>3100001711</v>
      </c>
    </row>
    <row r="63" spans="1:18" ht="42">
      <c r="A63" s="85" t="s">
        <v>104</v>
      </c>
      <c r="B63" s="7" t="s">
        <v>95</v>
      </c>
      <c r="C63" s="7" t="s">
        <v>96</v>
      </c>
      <c r="D63" s="8">
        <v>45590</v>
      </c>
      <c r="E63" s="9" t="s">
        <v>105</v>
      </c>
      <c r="F63" s="9" t="s">
        <v>106</v>
      </c>
      <c r="G63" s="10">
        <v>3189000</v>
      </c>
      <c r="H63" s="10">
        <v>3189333.36</v>
      </c>
      <c r="I63" s="11">
        <v>3189000</v>
      </c>
      <c r="J63" s="8">
        <v>45930</v>
      </c>
      <c r="K63" s="8" t="s">
        <v>53</v>
      </c>
      <c r="L63" s="12">
        <v>4100010802</v>
      </c>
      <c r="M63" s="12" t="s">
        <v>113</v>
      </c>
      <c r="N63" s="11">
        <v>265750</v>
      </c>
      <c r="O63" s="12">
        <v>6110000420</v>
      </c>
      <c r="P63" s="8">
        <v>45911</v>
      </c>
      <c r="Q63" s="66">
        <v>45916</v>
      </c>
      <c r="R63" s="86">
        <v>3100001878</v>
      </c>
    </row>
    <row r="64" spans="1:18" ht="42.75" thickBot="1">
      <c r="A64" s="87" t="s">
        <v>104</v>
      </c>
      <c r="B64" s="88" t="s">
        <v>95</v>
      </c>
      <c r="C64" s="88" t="s">
        <v>96</v>
      </c>
      <c r="D64" s="89">
        <v>45590</v>
      </c>
      <c r="E64" s="90" t="s">
        <v>105</v>
      </c>
      <c r="F64" s="90" t="s">
        <v>106</v>
      </c>
      <c r="G64" s="91">
        <v>3189000</v>
      </c>
      <c r="H64" s="91">
        <v>3189333.36</v>
      </c>
      <c r="I64" s="92">
        <v>3189000</v>
      </c>
      <c r="J64" s="89">
        <v>45930</v>
      </c>
      <c r="K64" s="89" t="s">
        <v>53</v>
      </c>
      <c r="L64" s="93">
        <v>4100010802</v>
      </c>
      <c r="M64" s="93" t="s">
        <v>114</v>
      </c>
      <c r="N64" s="92">
        <v>265750</v>
      </c>
      <c r="O64" s="93">
        <v>6110000454</v>
      </c>
      <c r="P64" s="89">
        <v>45925</v>
      </c>
      <c r="Q64" s="94">
        <v>25108</v>
      </c>
      <c r="R64" s="95">
        <v>3100001916</v>
      </c>
    </row>
    <row r="65" spans="1:18" ht="42">
      <c r="A65" s="77" t="s">
        <v>115</v>
      </c>
      <c r="B65" s="78" t="s">
        <v>95</v>
      </c>
      <c r="C65" s="78" t="s">
        <v>96</v>
      </c>
      <c r="D65" s="31">
        <v>45590</v>
      </c>
      <c r="E65" s="79" t="s">
        <v>105</v>
      </c>
      <c r="F65" s="79" t="s">
        <v>116</v>
      </c>
      <c r="G65" s="81">
        <v>380000</v>
      </c>
      <c r="H65" s="81">
        <v>380000</v>
      </c>
      <c r="I65" s="82">
        <v>380000</v>
      </c>
      <c r="J65" s="31">
        <v>45930</v>
      </c>
      <c r="K65" s="31" t="s">
        <v>53</v>
      </c>
      <c r="L65" s="80">
        <v>4100009133</v>
      </c>
      <c r="M65" s="80" t="s">
        <v>100</v>
      </c>
      <c r="N65" s="82">
        <v>31666.67</v>
      </c>
      <c r="O65" s="80">
        <v>6110000021</v>
      </c>
      <c r="P65" s="31">
        <v>45603</v>
      </c>
      <c r="Q65" s="83">
        <v>9086</v>
      </c>
      <c r="R65" s="84">
        <v>3100000207</v>
      </c>
    </row>
    <row r="66" spans="1:18" ht="42">
      <c r="A66" s="85" t="s">
        <v>115</v>
      </c>
      <c r="B66" s="7" t="s">
        <v>95</v>
      </c>
      <c r="C66" s="7" t="s">
        <v>96</v>
      </c>
      <c r="D66" s="8">
        <v>45590</v>
      </c>
      <c r="E66" s="9" t="s">
        <v>105</v>
      </c>
      <c r="F66" s="9" t="s">
        <v>116</v>
      </c>
      <c r="G66" s="10">
        <v>380000</v>
      </c>
      <c r="H66" s="10">
        <v>380000</v>
      </c>
      <c r="I66" s="11">
        <v>380000</v>
      </c>
      <c r="J66" s="8">
        <v>45930</v>
      </c>
      <c r="K66" s="8" t="s">
        <v>53</v>
      </c>
      <c r="L66" s="12">
        <v>4100009133</v>
      </c>
      <c r="M66" s="12" t="s">
        <v>101</v>
      </c>
      <c r="N66" s="11">
        <v>31666.67</v>
      </c>
      <c r="O66" s="12">
        <v>6110000051</v>
      </c>
      <c r="P66" s="8">
        <v>45630</v>
      </c>
      <c r="Q66" s="66">
        <v>45637</v>
      </c>
      <c r="R66" s="86">
        <v>3100000322</v>
      </c>
    </row>
    <row r="67" spans="1:18" ht="42">
      <c r="A67" s="85" t="s">
        <v>115</v>
      </c>
      <c r="B67" s="7" t="s">
        <v>95</v>
      </c>
      <c r="C67" s="7" t="s">
        <v>96</v>
      </c>
      <c r="D67" s="8">
        <v>45590</v>
      </c>
      <c r="E67" s="9" t="s">
        <v>105</v>
      </c>
      <c r="F67" s="9" t="s">
        <v>116</v>
      </c>
      <c r="G67" s="10">
        <v>380000</v>
      </c>
      <c r="H67" s="10">
        <v>380000</v>
      </c>
      <c r="I67" s="11">
        <v>380000</v>
      </c>
      <c r="J67" s="8">
        <v>45930</v>
      </c>
      <c r="K67" s="8" t="s">
        <v>53</v>
      </c>
      <c r="L67" s="12">
        <v>4100009133</v>
      </c>
      <c r="M67" s="12" t="s">
        <v>102</v>
      </c>
      <c r="N67" s="11">
        <v>31666.67</v>
      </c>
      <c r="O67" s="12">
        <v>6110000093</v>
      </c>
      <c r="P67" s="8">
        <v>45665</v>
      </c>
      <c r="Q67" s="66">
        <v>45672</v>
      </c>
      <c r="R67" s="86">
        <v>3100000519</v>
      </c>
    </row>
    <row r="68" spans="1:18" ht="42">
      <c r="A68" s="85" t="s">
        <v>115</v>
      </c>
      <c r="B68" s="7" t="s">
        <v>95</v>
      </c>
      <c r="C68" s="7" t="s">
        <v>96</v>
      </c>
      <c r="D68" s="8">
        <v>45590</v>
      </c>
      <c r="E68" s="9" t="s">
        <v>105</v>
      </c>
      <c r="F68" s="9" t="s">
        <v>116</v>
      </c>
      <c r="G68" s="10">
        <v>380000</v>
      </c>
      <c r="H68" s="10">
        <v>380000</v>
      </c>
      <c r="I68" s="11">
        <v>380000</v>
      </c>
      <c r="J68" s="8">
        <v>45930</v>
      </c>
      <c r="K68" s="8" t="s">
        <v>53</v>
      </c>
      <c r="L68" s="12">
        <v>4100009133</v>
      </c>
      <c r="M68" s="12" t="s">
        <v>103</v>
      </c>
      <c r="N68" s="11">
        <v>31666.67</v>
      </c>
      <c r="O68" s="12">
        <v>6110000128</v>
      </c>
      <c r="P68" s="8">
        <v>45693</v>
      </c>
      <c r="Q68" s="66">
        <v>45701</v>
      </c>
      <c r="R68" s="86">
        <v>3100000703</v>
      </c>
    </row>
    <row r="69" spans="1:18" ht="42">
      <c r="A69" s="85" t="s">
        <v>115</v>
      </c>
      <c r="B69" s="7" t="s">
        <v>95</v>
      </c>
      <c r="C69" s="7" t="s">
        <v>96</v>
      </c>
      <c r="D69" s="8">
        <v>45590</v>
      </c>
      <c r="E69" s="9" t="s">
        <v>105</v>
      </c>
      <c r="F69" s="9" t="s">
        <v>116</v>
      </c>
      <c r="G69" s="10">
        <v>380000</v>
      </c>
      <c r="H69" s="10">
        <v>380000</v>
      </c>
      <c r="I69" s="11">
        <v>380000</v>
      </c>
      <c r="J69" s="8">
        <v>45930</v>
      </c>
      <c r="K69" s="8" t="s">
        <v>53</v>
      </c>
      <c r="L69" s="12">
        <v>4100009133</v>
      </c>
      <c r="M69" s="12" t="s">
        <v>107</v>
      </c>
      <c r="N69" s="11">
        <v>31666.67</v>
      </c>
      <c r="O69" s="12">
        <v>6110000191</v>
      </c>
      <c r="P69" s="8">
        <v>45727</v>
      </c>
      <c r="Q69" s="66">
        <v>45736</v>
      </c>
      <c r="R69" s="86">
        <v>3100000897</v>
      </c>
    </row>
    <row r="70" spans="1:18" ht="42">
      <c r="A70" s="85" t="s">
        <v>115</v>
      </c>
      <c r="B70" s="7" t="s">
        <v>95</v>
      </c>
      <c r="C70" s="7" t="s">
        <v>96</v>
      </c>
      <c r="D70" s="8">
        <v>45590</v>
      </c>
      <c r="E70" s="9" t="s">
        <v>105</v>
      </c>
      <c r="F70" s="9" t="s">
        <v>116</v>
      </c>
      <c r="G70" s="10">
        <v>380000</v>
      </c>
      <c r="H70" s="10">
        <v>380000</v>
      </c>
      <c r="I70" s="11">
        <v>380000</v>
      </c>
      <c r="J70" s="8">
        <v>45930</v>
      </c>
      <c r="K70" s="8" t="s">
        <v>53</v>
      </c>
      <c r="L70" s="12">
        <v>4100009133</v>
      </c>
      <c r="M70" s="12" t="s">
        <v>108</v>
      </c>
      <c r="N70" s="11">
        <v>31666.67</v>
      </c>
      <c r="O70" s="12">
        <v>6110000232</v>
      </c>
      <c r="P70" s="8">
        <v>45757</v>
      </c>
      <c r="Q70" s="66">
        <v>45771</v>
      </c>
      <c r="R70" s="86">
        <v>3100001068</v>
      </c>
    </row>
    <row r="71" spans="1:18" ht="42">
      <c r="A71" s="85" t="s">
        <v>115</v>
      </c>
      <c r="B71" s="7" t="s">
        <v>95</v>
      </c>
      <c r="C71" s="7" t="s">
        <v>96</v>
      </c>
      <c r="D71" s="8">
        <v>45590</v>
      </c>
      <c r="E71" s="9" t="s">
        <v>105</v>
      </c>
      <c r="F71" s="9" t="s">
        <v>116</v>
      </c>
      <c r="G71" s="10">
        <v>380000</v>
      </c>
      <c r="H71" s="10">
        <v>380000</v>
      </c>
      <c r="I71" s="11">
        <v>380000</v>
      </c>
      <c r="J71" s="8">
        <v>45930</v>
      </c>
      <c r="K71" s="8" t="s">
        <v>53</v>
      </c>
      <c r="L71" s="12">
        <v>4100010803</v>
      </c>
      <c r="M71" s="12" t="s">
        <v>109</v>
      </c>
      <c r="N71" s="11">
        <v>31666.67</v>
      </c>
      <c r="O71" s="12">
        <v>6110000258</v>
      </c>
      <c r="P71" s="8">
        <v>45783</v>
      </c>
      <c r="Q71" s="66">
        <v>45791</v>
      </c>
      <c r="R71" s="86">
        <v>3100001181</v>
      </c>
    </row>
    <row r="72" spans="1:18" ht="42">
      <c r="A72" s="85" t="s">
        <v>115</v>
      </c>
      <c r="B72" s="7" t="s">
        <v>95</v>
      </c>
      <c r="C72" s="7" t="s">
        <v>96</v>
      </c>
      <c r="D72" s="8">
        <v>45590</v>
      </c>
      <c r="E72" s="9" t="s">
        <v>105</v>
      </c>
      <c r="F72" s="9" t="s">
        <v>116</v>
      </c>
      <c r="G72" s="10">
        <v>380000</v>
      </c>
      <c r="H72" s="10">
        <v>380000</v>
      </c>
      <c r="I72" s="11">
        <v>380000</v>
      </c>
      <c r="J72" s="8">
        <v>45930</v>
      </c>
      <c r="K72" s="8" t="s">
        <v>53</v>
      </c>
      <c r="L72" s="12">
        <v>4100010803</v>
      </c>
      <c r="M72" s="12" t="s">
        <v>110</v>
      </c>
      <c r="N72" s="11">
        <v>31666.67</v>
      </c>
      <c r="O72" s="12">
        <v>6110000283</v>
      </c>
      <c r="P72" s="8">
        <v>45813</v>
      </c>
      <c r="Q72" s="66">
        <v>45818</v>
      </c>
      <c r="R72" s="86">
        <v>3100001301</v>
      </c>
    </row>
    <row r="73" spans="1:18" ht="42">
      <c r="A73" s="85" t="s">
        <v>115</v>
      </c>
      <c r="B73" s="7" t="s">
        <v>95</v>
      </c>
      <c r="C73" s="7" t="s">
        <v>96</v>
      </c>
      <c r="D73" s="8">
        <v>45590</v>
      </c>
      <c r="E73" s="9" t="s">
        <v>105</v>
      </c>
      <c r="F73" s="9" t="s">
        <v>116</v>
      </c>
      <c r="G73" s="10">
        <v>380000</v>
      </c>
      <c r="H73" s="10">
        <v>380000</v>
      </c>
      <c r="I73" s="11">
        <v>380000</v>
      </c>
      <c r="J73" s="8">
        <v>45930</v>
      </c>
      <c r="K73" s="8" t="s">
        <v>53</v>
      </c>
      <c r="L73" s="12">
        <v>4100010803</v>
      </c>
      <c r="M73" s="12" t="s">
        <v>111</v>
      </c>
      <c r="N73" s="11">
        <v>31666.67</v>
      </c>
      <c r="O73" s="12">
        <v>6110000328</v>
      </c>
      <c r="P73" s="8">
        <v>45841</v>
      </c>
      <c r="Q73" s="66">
        <v>45847</v>
      </c>
      <c r="R73" s="86">
        <v>3100001520</v>
      </c>
    </row>
    <row r="74" spans="1:18" ht="42">
      <c r="A74" s="85" t="s">
        <v>115</v>
      </c>
      <c r="B74" s="7" t="s">
        <v>95</v>
      </c>
      <c r="C74" s="7" t="s">
        <v>96</v>
      </c>
      <c r="D74" s="8">
        <v>45590</v>
      </c>
      <c r="E74" s="9" t="s">
        <v>105</v>
      </c>
      <c r="F74" s="9" t="s">
        <v>116</v>
      </c>
      <c r="G74" s="10">
        <v>380000</v>
      </c>
      <c r="H74" s="10">
        <v>380000</v>
      </c>
      <c r="I74" s="11">
        <v>380000</v>
      </c>
      <c r="J74" s="8">
        <v>45930</v>
      </c>
      <c r="K74" s="8" t="s">
        <v>53</v>
      </c>
      <c r="L74" s="12">
        <v>4100010803</v>
      </c>
      <c r="M74" s="12" t="s">
        <v>112</v>
      </c>
      <c r="N74" s="11">
        <v>31666.67</v>
      </c>
      <c r="O74" s="12">
        <v>6110000364</v>
      </c>
      <c r="P74" s="8">
        <v>45870</v>
      </c>
      <c r="Q74" s="66">
        <v>9352</v>
      </c>
      <c r="R74" s="86">
        <v>3100001661</v>
      </c>
    </row>
    <row r="75" spans="1:18" ht="42">
      <c r="A75" s="85" t="s">
        <v>115</v>
      </c>
      <c r="B75" s="7" t="s">
        <v>95</v>
      </c>
      <c r="C75" s="7" t="s">
        <v>96</v>
      </c>
      <c r="D75" s="8">
        <v>45590</v>
      </c>
      <c r="E75" s="9" t="s">
        <v>105</v>
      </c>
      <c r="F75" s="9" t="s">
        <v>116</v>
      </c>
      <c r="G75" s="10">
        <v>380000</v>
      </c>
      <c r="H75" s="10">
        <v>380000</v>
      </c>
      <c r="I75" s="11">
        <v>380000</v>
      </c>
      <c r="J75" s="8">
        <v>45930</v>
      </c>
      <c r="K75" s="8" t="s">
        <v>53</v>
      </c>
      <c r="L75" s="12">
        <v>4100010803</v>
      </c>
      <c r="M75" s="12" t="s">
        <v>113</v>
      </c>
      <c r="N75" s="11">
        <v>31666.67</v>
      </c>
      <c r="O75" s="12">
        <v>6110000406</v>
      </c>
      <c r="P75" s="8">
        <v>45903</v>
      </c>
      <c r="Q75" s="66">
        <v>45909</v>
      </c>
      <c r="R75" s="86">
        <v>3100001858</v>
      </c>
    </row>
    <row r="76" spans="1:18" ht="42.75" thickBot="1">
      <c r="A76" s="87" t="s">
        <v>115</v>
      </c>
      <c r="B76" s="88" t="s">
        <v>95</v>
      </c>
      <c r="C76" s="88" t="s">
        <v>96</v>
      </c>
      <c r="D76" s="89">
        <v>45590</v>
      </c>
      <c r="E76" s="90" t="s">
        <v>105</v>
      </c>
      <c r="F76" s="90" t="s">
        <v>116</v>
      </c>
      <c r="G76" s="91">
        <v>380000</v>
      </c>
      <c r="H76" s="91">
        <v>380000</v>
      </c>
      <c r="I76" s="92">
        <v>380000</v>
      </c>
      <c r="J76" s="89">
        <v>45930</v>
      </c>
      <c r="K76" s="89" t="s">
        <v>53</v>
      </c>
      <c r="L76" s="93">
        <v>4100010803</v>
      </c>
      <c r="M76" s="93" t="s">
        <v>114</v>
      </c>
      <c r="N76" s="92">
        <v>31666.63</v>
      </c>
      <c r="O76" s="93">
        <v>6110000448</v>
      </c>
      <c r="P76" s="89">
        <v>45924</v>
      </c>
      <c r="Q76" s="94">
        <v>45925</v>
      </c>
      <c r="R76" s="95">
        <v>3100001913</v>
      </c>
    </row>
    <row r="77" spans="1:18" ht="42">
      <c r="A77" s="77" t="s">
        <v>117</v>
      </c>
      <c r="B77" s="78" t="s">
        <v>95</v>
      </c>
      <c r="C77" s="78" t="s">
        <v>96</v>
      </c>
      <c r="D77" s="31">
        <v>45593</v>
      </c>
      <c r="E77" s="79" t="s">
        <v>75</v>
      </c>
      <c r="F77" s="79" t="s">
        <v>118</v>
      </c>
      <c r="G77" s="81">
        <v>4050000</v>
      </c>
      <c r="H77" s="81">
        <v>4050000</v>
      </c>
      <c r="I77" s="82">
        <v>4050000</v>
      </c>
      <c r="J77" s="31">
        <v>45930</v>
      </c>
      <c r="K77" s="31" t="s">
        <v>53</v>
      </c>
      <c r="L77" s="80">
        <v>4100009365</v>
      </c>
      <c r="M77" s="80" t="s">
        <v>100</v>
      </c>
      <c r="N77" s="82">
        <v>337500</v>
      </c>
      <c r="O77" s="80">
        <v>6110000041</v>
      </c>
      <c r="P77" s="31">
        <v>45628</v>
      </c>
      <c r="Q77" s="83">
        <v>45615</v>
      </c>
      <c r="R77" s="84">
        <v>3100000231</v>
      </c>
    </row>
    <row r="78" spans="1:18" ht="42">
      <c r="A78" s="85" t="s">
        <v>117</v>
      </c>
      <c r="B78" s="7" t="s">
        <v>95</v>
      </c>
      <c r="C78" s="7" t="s">
        <v>96</v>
      </c>
      <c r="D78" s="8">
        <v>45593</v>
      </c>
      <c r="E78" s="9" t="s">
        <v>75</v>
      </c>
      <c r="F78" s="9" t="s">
        <v>118</v>
      </c>
      <c r="G78" s="10">
        <v>4050000</v>
      </c>
      <c r="H78" s="10">
        <v>4050000</v>
      </c>
      <c r="I78" s="11">
        <v>4050000</v>
      </c>
      <c r="J78" s="8">
        <v>45930</v>
      </c>
      <c r="K78" s="8" t="s">
        <v>53</v>
      </c>
      <c r="L78" s="12">
        <v>4100009365</v>
      </c>
      <c r="M78" s="12" t="s">
        <v>101</v>
      </c>
      <c r="N78" s="11">
        <v>337500</v>
      </c>
      <c r="O78" s="12">
        <v>6110000059</v>
      </c>
      <c r="P78" s="8">
        <v>45638</v>
      </c>
      <c r="Q78" s="66">
        <v>45637</v>
      </c>
      <c r="R78" s="86">
        <v>3100000321</v>
      </c>
    </row>
    <row r="79" spans="1:18" ht="42">
      <c r="A79" s="85" t="s">
        <v>117</v>
      </c>
      <c r="B79" s="7" t="s">
        <v>95</v>
      </c>
      <c r="C79" s="7" t="s">
        <v>96</v>
      </c>
      <c r="D79" s="8">
        <v>45593</v>
      </c>
      <c r="E79" s="9" t="s">
        <v>75</v>
      </c>
      <c r="F79" s="9" t="s">
        <v>118</v>
      </c>
      <c r="G79" s="10">
        <v>4050000</v>
      </c>
      <c r="H79" s="10">
        <v>4050000</v>
      </c>
      <c r="I79" s="11">
        <v>4050000</v>
      </c>
      <c r="J79" s="8">
        <v>45930</v>
      </c>
      <c r="K79" s="8" t="s">
        <v>53</v>
      </c>
      <c r="L79" s="12">
        <v>4100009365</v>
      </c>
      <c r="M79" s="12" t="s">
        <v>102</v>
      </c>
      <c r="N79" s="11">
        <v>337500</v>
      </c>
      <c r="O79" s="12">
        <v>6110000119</v>
      </c>
      <c r="P79" s="8">
        <v>45686</v>
      </c>
      <c r="Q79" s="66">
        <v>45691</v>
      </c>
      <c r="R79" s="86">
        <v>3100000616</v>
      </c>
    </row>
    <row r="80" spans="1:18" ht="42">
      <c r="A80" s="85" t="s">
        <v>117</v>
      </c>
      <c r="B80" s="7" t="s">
        <v>95</v>
      </c>
      <c r="C80" s="7" t="s">
        <v>96</v>
      </c>
      <c r="D80" s="8">
        <v>45593</v>
      </c>
      <c r="E80" s="9" t="s">
        <v>75</v>
      </c>
      <c r="F80" s="9" t="s">
        <v>118</v>
      </c>
      <c r="G80" s="10">
        <v>4050000</v>
      </c>
      <c r="H80" s="10">
        <v>4050000</v>
      </c>
      <c r="I80" s="11">
        <v>4050000</v>
      </c>
      <c r="J80" s="8">
        <v>45930</v>
      </c>
      <c r="K80" s="8" t="s">
        <v>53</v>
      </c>
      <c r="L80" s="12">
        <v>4100009365</v>
      </c>
      <c r="M80" s="12" t="s">
        <v>103</v>
      </c>
      <c r="N80" s="11">
        <v>337500</v>
      </c>
      <c r="O80" s="12">
        <v>6110000149</v>
      </c>
      <c r="P80" s="8">
        <v>45702</v>
      </c>
      <c r="Q80" s="66">
        <v>45708</v>
      </c>
      <c r="R80" s="86">
        <v>3100000733</v>
      </c>
    </row>
    <row r="81" spans="1:18" ht="42">
      <c r="A81" s="85" t="s">
        <v>117</v>
      </c>
      <c r="B81" s="7" t="s">
        <v>95</v>
      </c>
      <c r="C81" s="7" t="s">
        <v>96</v>
      </c>
      <c r="D81" s="8">
        <v>45593</v>
      </c>
      <c r="E81" s="9" t="s">
        <v>75</v>
      </c>
      <c r="F81" s="9" t="s">
        <v>118</v>
      </c>
      <c r="G81" s="10">
        <v>4050000</v>
      </c>
      <c r="H81" s="10">
        <v>4050000</v>
      </c>
      <c r="I81" s="11">
        <v>4050000</v>
      </c>
      <c r="J81" s="8">
        <v>45930</v>
      </c>
      <c r="K81" s="8" t="s">
        <v>53</v>
      </c>
      <c r="L81" s="12">
        <v>4100009365</v>
      </c>
      <c r="M81" s="12" t="s">
        <v>107</v>
      </c>
      <c r="N81" s="11">
        <v>337500</v>
      </c>
      <c r="O81" s="12">
        <v>6110000207</v>
      </c>
      <c r="P81" s="8">
        <v>45735</v>
      </c>
      <c r="Q81" s="66">
        <v>45750</v>
      </c>
      <c r="R81" s="86">
        <v>3100000973</v>
      </c>
    </row>
    <row r="82" spans="1:18" ht="42">
      <c r="A82" s="85" t="s">
        <v>117</v>
      </c>
      <c r="B82" s="7" t="s">
        <v>95</v>
      </c>
      <c r="C82" s="7" t="s">
        <v>96</v>
      </c>
      <c r="D82" s="8">
        <v>45593</v>
      </c>
      <c r="E82" s="9" t="s">
        <v>75</v>
      </c>
      <c r="F82" s="9" t="s">
        <v>118</v>
      </c>
      <c r="G82" s="10">
        <v>4050000</v>
      </c>
      <c r="H82" s="10">
        <v>4050000</v>
      </c>
      <c r="I82" s="11">
        <v>4050000</v>
      </c>
      <c r="J82" s="8">
        <v>45930</v>
      </c>
      <c r="K82" s="8" t="s">
        <v>53</v>
      </c>
      <c r="L82" s="12">
        <v>4100009365</v>
      </c>
      <c r="M82" s="12" t="s">
        <v>108</v>
      </c>
      <c r="N82" s="11">
        <v>337500</v>
      </c>
      <c r="O82" s="12">
        <v>6110000244</v>
      </c>
      <c r="P82" s="8">
        <v>45764</v>
      </c>
      <c r="Q82" s="66">
        <v>45771</v>
      </c>
      <c r="R82" s="86">
        <v>3100001066</v>
      </c>
    </row>
    <row r="83" spans="1:18" ht="42">
      <c r="A83" s="85" t="s">
        <v>117</v>
      </c>
      <c r="B83" s="7" t="s">
        <v>95</v>
      </c>
      <c r="C83" s="7" t="s">
        <v>96</v>
      </c>
      <c r="D83" s="8">
        <v>45593</v>
      </c>
      <c r="E83" s="9" t="s">
        <v>75</v>
      </c>
      <c r="F83" s="9" t="s">
        <v>118</v>
      </c>
      <c r="G83" s="10">
        <v>4050000</v>
      </c>
      <c r="H83" s="10">
        <v>4050000</v>
      </c>
      <c r="I83" s="11">
        <v>4050000</v>
      </c>
      <c r="J83" s="8">
        <v>45930</v>
      </c>
      <c r="K83" s="8" t="s">
        <v>53</v>
      </c>
      <c r="L83" s="12">
        <v>4100011037</v>
      </c>
      <c r="M83" s="12" t="s">
        <v>109</v>
      </c>
      <c r="N83" s="11">
        <v>337500</v>
      </c>
      <c r="O83" s="12">
        <v>6110000275</v>
      </c>
      <c r="P83" s="8">
        <v>45805</v>
      </c>
      <c r="Q83" s="66">
        <v>45818</v>
      </c>
      <c r="R83" s="86">
        <v>3100001298</v>
      </c>
    </row>
    <row r="84" spans="1:18" ht="42">
      <c r="A84" s="85" t="s">
        <v>117</v>
      </c>
      <c r="B84" s="7" t="s">
        <v>95</v>
      </c>
      <c r="C84" s="7" t="s">
        <v>96</v>
      </c>
      <c r="D84" s="8">
        <v>45593</v>
      </c>
      <c r="E84" s="9" t="s">
        <v>75</v>
      </c>
      <c r="F84" s="9" t="s">
        <v>118</v>
      </c>
      <c r="G84" s="10">
        <v>4050000</v>
      </c>
      <c r="H84" s="10">
        <v>4050000</v>
      </c>
      <c r="I84" s="11">
        <v>4050000</v>
      </c>
      <c r="J84" s="8">
        <v>45930</v>
      </c>
      <c r="K84" s="8" t="s">
        <v>53</v>
      </c>
      <c r="L84" s="12">
        <v>4100011037</v>
      </c>
      <c r="M84" s="12" t="s">
        <v>110</v>
      </c>
      <c r="N84" s="11">
        <v>337500</v>
      </c>
      <c r="O84" s="12">
        <v>6110000319</v>
      </c>
      <c r="P84" s="8">
        <v>45840</v>
      </c>
      <c r="Q84" s="66">
        <v>45845</v>
      </c>
      <c r="R84" s="86">
        <v>3100001473</v>
      </c>
    </row>
    <row r="85" spans="1:18" ht="42">
      <c r="A85" s="85" t="s">
        <v>117</v>
      </c>
      <c r="B85" s="7" t="s">
        <v>95</v>
      </c>
      <c r="C85" s="7" t="s">
        <v>96</v>
      </c>
      <c r="D85" s="8">
        <v>45593</v>
      </c>
      <c r="E85" s="9" t="s">
        <v>75</v>
      </c>
      <c r="F85" s="9" t="s">
        <v>118</v>
      </c>
      <c r="G85" s="10">
        <v>4050000</v>
      </c>
      <c r="H85" s="10">
        <v>4050000</v>
      </c>
      <c r="I85" s="11">
        <v>4050000</v>
      </c>
      <c r="J85" s="8">
        <v>45930</v>
      </c>
      <c r="K85" s="8" t="s">
        <v>53</v>
      </c>
      <c r="L85" s="12">
        <v>4100011037</v>
      </c>
      <c r="M85" s="12" t="s">
        <v>111</v>
      </c>
      <c r="N85" s="11">
        <v>337500</v>
      </c>
      <c r="O85" s="12">
        <v>6110000353</v>
      </c>
      <c r="P85" s="8">
        <v>45859</v>
      </c>
      <c r="Q85" s="66">
        <v>45862</v>
      </c>
      <c r="R85" s="86">
        <v>3100001612</v>
      </c>
    </row>
    <row r="86" spans="1:18" ht="42">
      <c r="A86" s="85" t="s">
        <v>117</v>
      </c>
      <c r="B86" s="7" t="s">
        <v>95</v>
      </c>
      <c r="C86" s="7" t="s">
        <v>96</v>
      </c>
      <c r="D86" s="8">
        <v>45593</v>
      </c>
      <c r="E86" s="9" t="s">
        <v>75</v>
      </c>
      <c r="F86" s="9" t="s">
        <v>118</v>
      </c>
      <c r="G86" s="10">
        <v>4050000</v>
      </c>
      <c r="H86" s="10">
        <v>4050000</v>
      </c>
      <c r="I86" s="11">
        <v>4050000</v>
      </c>
      <c r="J86" s="8">
        <v>45930</v>
      </c>
      <c r="K86" s="8" t="s">
        <v>53</v>
      </c>
      <c r="L86" s="12">
        <v>4100011037</v>
      </c>
      <c r="M86" s="12" t="s">
        <v>112</v>
      </c>
      <c r="N86" s="11">
        <v>337500</v>
      </c>
      <c r="O86" s="12">
        <v>6110000375</v>
      </c>
      <c r="P86" s="8">
        <v>45882</v>
      </c>
      <c r="Q86" s="66">
        <v>45889</v>
      </c>
      <c r="R86" s="86">
        <v>3100001741</v>
      </c>
    </row>
    <row r="87" spans="1:18" ht="42">
      <c r="A87" s="85" t="s">
        <v>117</v>
      </c>
      <c r="B87" s="7" t="s">
        <v>95</v>
      </c>
      <c r="C87" s="7" t="s">
        <v>96</v>
      </c>
      <c r="D87" s="8">
        <v>45593</v>
      </c>
      <c r="E87" s="9" t="s">
        <v>75</v>
      </c>
      <c r="F87" s="9" t="s">
        <v>118</v>
      </c>
      <c r="G87" s="10">
        <v>4050000</v>
      </c>
      <c r="H87" s="10">
        <v>4050000</v>
      </c>
      <c r="I87" s="11">
        <v>4050000</v>
      </c>
      <c r="J87" s="8">
        <v>45930</v>
      </c>
      <c r="K87" s="8" t="s">
        <v>53</v>
      </c>
      <c r="L87" s="12">
        <v>4100011037</v>
      </c>
      <c r="M87" s="12" t="s">
        <v>113</v>
      </c>
      <c r="N87" s="11">
        <v>337500</v>
      </c>
      <c r="O87" s="12">
        <v>6110000441</v>
      </c>
      <c r="P87" s="8">
        <v>45917</v>
      </c>
      <c r="Q87" s="66">
        <v>45922</v>
      </c>
      <c r="R87" s="86">
        <v>3100001898</v>
      </c>
    </row>
    <row r="88" spans="1:18" ht="42.75" thickBot="1">
      <c r="A88" s="87" t="s">
        <v>117</v>
      </c>
      <c r="B88" s="88" t="s">
        <v>95</v>
      </c>
      <c r="C88" s="88" t="s">
        <v>96</v>
      </c>
      <c r="D88" s="89">
        <v>45593</v>
      </c>
      <c r="E88" s="90" t="s">
        <v>75</v>
      </c>
      <c r="F88" s="90" t="s">
        <v>118</v>
      </c>
      <c r="G88" s="91">
        <v>4050000</v>
      </c>
      <c r="H88" s="91">
        <v>4050000</v>
      </c>
      <c r="I88" s="92">
        <v>4050000</v>
      </c>
      <c r="J88" s="89">
        <v>45930</v>
      </c>
      <c r="K88" s="89" t="s">
        <v>53</v>
      </c>
      <c r="L88" s="93">
        <v>4100011037</v>
      </c>
      <c r="M88" s="93" t="s">
        <v>114</v>
      </c>
      <c r="N88" s="92">
        <v>337500</v>
      </c>
      <c r="O88" s="93">
        <v>6110000459</v>
      </c>
      <c r="P88" s="89">
        <v>45929</v>
      </c>
      <c r="Q88" s="94">
        <v>45929</v>
      </c>
      <c r="R88" s="95">
        <v>3100001927</v>
      </c>
    </row>
    <row r="89" spans="1:18" ht="42">
      <c r="A89" s="77" t="s">
        <v>119</v>
      </c>
      <c r="B89" s="78" t="s">
        <v>95</v>
      </c>
      <c r="C89" s="78" t="s">
        <v>96</v>
      </c>
      <c r="D89" s="31">
        <v>45593</v>
      </c>
      <c r="E89" s="79" t="s">
        <v>75</v>
      </c>
      <c r="F89" s="79" t="s">
        <v>120</v>
      </c>
      <c r="G89" s="81">
        <v>230000</v>
      </c>
      <c r="H89" s="81">
        <v>230000</v>
      </c>
      <c r="I89" s="82">
        <v>230000</v>
      </c>
      <c r="J89" s="31">
        <v>45930</v>
      </c>
      <c r="K89" s="31" t="s">
        <v>53</v>
      </c>
      <c r="L89" s="80">
        <v>4100009450</v>
      </c>
      <c r="M89" s="80" t="s">
        <v>100</v>
      </c>
      <c r="N89" s="82">
        <v>38333.33</v>
      </c>
      <c r="O89" s="80">
        <v>6110000057</v>
      </c>
      <c r="P89" s="31">
        <v>45638</v>
      </c>
      <c r="Q89" s="83">
        <v>9119</v>
      </c>
      <c r="R89" s="84">
        <v>3100000378</v>
      </c>
    </row>
    <row r="90" spans="1:18" ht="42">
      <c r="A90" s="85" t="s">
        <v>119</v>
      </c>
      <c r="B90" s="7" t="s">
        <v>95</v>
      </c>
      <c r="C90" s="7" t="s">
        <v>96</v>
      </c>
      <c r="D90" s="8">
        <v>45593</v>
      </c>
      <c r="E90" s="9" t="s">
        <v>75</v>
      </c>
      <c r="F90" s="9" t="s">
        <v>120</v>
      </c>
      <c r="G90" s="10">
        <v>230000</v>
      </c>
      <c r="H90" s="10">
        <v>230000</v>
      </c>
      <c r="I90" s="11">
        <v>230000</v>
      </c>
      <c r="J90" s="8">
        <v>45930</v>
      </c>
      <c r="K90" s="8" t="s">
        <v>53</v>
      </c>
      <c r="L90" s="12">
        <v>4100009450</v>
      </c>
      <c r="M90" s="12" t="s">
        <v>101</v>
      </c>
      <c r="N90" s="11">
        <v>38333.33</v>
      </c>
      <c r="O90" s="12">
        <v>6110000130</v>
      </c>
      <c r="P90" s="8">
        <v>45693</v>
      </c>
      <c r="Q90" s="66">
        <v>45701</v>
      </c>
      <c r="R90" s="86">
        <v>3100000702</v>
      </c>
    </row>
    <row r="91" spans="1:18" ht="42">
      <c r="A91" s="85" t="s">
        <v>119</v>
      </c>
      <c r="B91" s="7" t="s">
        <v>95</v>
      </c>
      <c r="C91" s="7" t="s">
        <v>96</v>
      </c>
      <c r="D91" s="8">
        <v>45593</v>
      </c>
      <c r="E91" s="9" t="s">
        <v>75</v>
      </c>
      <c r="F91" s="9" t="s">
        <v>120</v>
      </c>
      <c r="G91" s="10">
        <v>230000</v>
      </c>
      <c r="H91" s="10">
        <v>230000</v>
      </c>
      <c r="I91" s="11">
        <v>230000</v>
      </c>
      <c r="J91" s="8">
        <v>45930</v>
      </c>
      <c r="K91" s="8" t="s">
        <v>53</v>
      </c>
      <c r="L91" s="12">
        <v>4100009450</v>
      </c>
      <c r="M91" s="12" t="s">
        <v>102</v>
      </c>
      <c r="N91" s="11">
        <v>38333.33</v>
      </c>
      <c r="O91" s="12">
        <v>6110000238</v>
      </c>
      <c r="P91" s="8">
        <v>45757</v>
      </c>
      <c r="Q91" s="66">
        <v>45771</v>
      </c>
      <c r="R91" s="86">
        <v>3100001065</v>
      </c>
    </row>
    <row r="92" spans="1:18" ht="42">
      <c r="A92" s="85" t="s">
        <v>119</v>
      </c>
      <c r="B92" s="7" t="s">
        <v>95</v>
      </c>
      <c r="C92" s="7" t="s">
        <v>96</v>
      </c>
      <c r="D92" s="8">
        <v>45593</v>
      </c>
      <c r="E92" s="9" t="s">
        <v>75</v>
      </c>
      <c r="F92" s="9" t="s">
        <v>120</v>
      </c>
      <c r="G92" s="10">
        <v>230000</v>
      </c>
      <c r="H92" s="10">
        <v>230000</v>
      </c>
      <c r="I92" s="11">
        <v>230000</v>
      </c>
      <c r="J92" s="8">
        <v>45930</v>
      </c>
      <c r="K92" s="8" t="s">
        <v>53</v>
      </c>
      <c r="L92" s="12">
        <v>4100011087</v>
      </c>
      <c r="M92" s="12" t="s">
        <v>103</v>
      </c>
      <c r="N92" s="11">
        <v>38333.33</v>
      </c>
      <c r="O92" s="12">
        <v>6110000314</v>
      </c>
      <c r="P92" s="8">
        <v>45838</v>
      </c>
      <c r="Q92" s="66">
        <v>45845</v>
      </c>
      <c r="R92" s="86">
        <v>3100001471</v>
      </c>
    </row>
    <row r="93" spans="1:18" ht="42">
      <c r="A93" s="85" t="s">
        <v>119</v>
      </c>
      <c r="B93" s="7" t="s">
        <v>95</v>
      </c>
      <c r="C93" s="7" t="s">
        <v>96</v>
      </c>
      <c r="D93" s="8">
        <v>45593</v>
      </c>
      <c r="E93" s="9" t="s">
        <v>75</v>
      </c>
      <c r="F93" s="9" t="s">
        <v>120</v>
      </c>
      <c r="G93" s="10">
        <v>230000</v>
      </c>
      <c r="H93" s="10">
        <v>230000</v>
      </c>
      <c r="I93" s="11">
        <v>230000</v>
      </c>
      <c r="J93" s="8">
        <v>45930</v>
      </c>
      <c r="K93" s="8" t="s">
        <v>53</v>
      </c>
      <c r="L93" s="12">
        <v>4100011087</v>
      </c>
      <c r="M93" s="12" t="s">
        <v>107</v>
      </c>
      <c r="N93" s="11">
        <v>38333.33</v>
      </c>
      <c r="O93" s="12">
        <v>6110000374</v>
      </c>
      <c r="P93" s="8">
        <v>45882</v>
      </c>
      <c r="Q93" s="66">
        <v>45889</v>
      </c>
      <c r="R93" s="86">
        <v>3100001742</v>
      </c>
    </row>
    <row r="94" spans="1:18" ht="42.75" thickBot="1">
      <c r="A94" s="87" t="s">
        <v>119</v>
      </c>
      <c r="B94" s="88" t="s">
        <v>95</v>
      </c>
      <c r="C94" s="88" t="s">
        <v>96</v>
      </c>
      <c r="D94" s="89">
        <v>45593</v>
      </c>
      <c r="E94" s="90" t="s">
        <v>75</v>
      </c>
      <c r="F94" s="90" t="s">
        <v>120</v>
      </c>
      <c r="G94" s="91">
        <v>230000</v>
      </c>
      <c r="H94" s="91">
        <v>230000</v>
      </c>
      <c r="I94" s="92">
        <v>230000</v>
      </c>
      <c r="J94" s="89">
        <v>45930</v>
      </c>
      <c r="K94" s="89" t="s">
        <v>53</v>
      </c>
      <c r="L94" s="93">
        <v>4100011087</v>
      </c>
      <c r="M94" s="93" t="s">
        <v>108</v>
      </c>
      <c r="N94" s="92">
        <v>38333.35</v>
      </c>
      <c r="O94" s="93">
        <v>6110000460</v>
      </c>
      <c r="P94" s="89">
        <v>45929</v>
      </c>
      <c r="Q94" s="94">
        <v>45929</v>
      </c>
      <c r="R94" s="95">
        <v>3100001925</v>
      </c>
    </row>
    <row r="95" spans="1:18" ht="42.75" thickBot="1">
      <c r="A95" s="19" t="s">
        <v>121</v>
      </c>
      <c r="B95" s="19" t="s">
        <v>95</v>
      </c>
      <c r="C95" s="19" t="s">
        <v>96</v>
      </c>
      <c r="D95" s="20">
        <v>45593</v>
      </c>
      <c r="E95" s="21" t="s">
        <v>75</v>
      </c>
      <c r="F95" s="21" t="s">
        <v>122</v>
      </c>
      <c r="G95" s="22">
        <v>700000</v>
      </c>
      <c r="H95" s="22">
        <v>700000</v>
      </c>
      <c r="I95" s="23">
        <v>700000</v>
      </c>
      <c r="J95" s="20">
        <v>45930</v>
      </c>
      <c r="K95" s="20" t="s">
        <v>53</v>
      </c>
      <c r="L95" s="24">
        <v>4100009327</v>
      </c>
      <c r="M95" s="24" t="s">
        <v>100</v>
      </c>
      <c r="N95" s="23">
        <v>58333.33</v>
      </c>
      <c r="O95" s="24">
        <v>611000034</v>
      </c>
      <c r="P95" s="20">
        <v>45622</v>
      </c>
      <c r="Q95" s="59">
        <v>45630</v>
      </c>
      <c r="R95" s="24">
        <v>3100000305</v>
      </c>
    </row>
    <row r="96" spans="1:18" ht="42">
      <c r="A96" s="77" t="s">
        <v>121</v>
      </c>
      <c r="B96" s="78" t="s">
        <v>95</v>
      </c>
      <c r="C96" s="78" t="s">
        <v>96</v>
      </c>
      <c r="D96" s="31">
        <v>45593</v>
      </c>
      <c r="E96" s="79" t="s">
        <v>75</v>
      </c>
      <c r="F96" s="79" t="s">
        <v>122</v>
      </c>
      <c r="G96" s="81">
        <v>700000</v>
      </c>
      <c r="H96" s="81">
        <v>700000</v>
      </c>
      <c r="I96" s="82">
        <v>700000</v>
      </c>
      <c r="J96" s="31">
        <v>45930</v>
      </c>
      <c r="K96" s="31" t="s">
        <v>53</v>
      </c>
      <c r="L96" s="80">
        <v>4100009327</v>
      </c>
      <c r="M96" s="80" t="s">
        <v>101</v>
      </c>
      <c r="N96" s="82">
        <v>58333.33</v>
      </c>
      <c r="O96" s="80">
        <v>6110000058</v>
      </c>
      <c r="P96" s="31">
        <v>45638</v>
      </c>
      <c r="Q96" s="83">
        <v>45644</v>
      </c>
      <c r="R96" s="84">
        <v>3100000377</v>
      </c>
    </row>
    <row r="97" spans="1:18" ht="42">
      <c r="A97" s="85" t="s">
        <v>121</v>
      </c>
      <c r="B97" s="7" t="s">
        <v>95</v>
      </c>
      <c r="C97" s="7" t="s">
        <v>96</v>
      </c>
      <c r="D97" s="8">
        <v>45593</v>
      </c>
      <c r="E97" s="9" t="s">
        <v>75</v>
      </c>
      <c r="F97" s="9" t="s">
        <v>122</v>
      </c>
      <c r="G97" s="10">
        <v>700000</v>
      </c>
      <c r="H97" s="10">
        <v>700000</v>
      </c>
      <c r="I97" s="11">
        <v>700000</v>
      </c>
      <c r="J97" s="8">
        <v>45930</v>
      </c>
      <c r="K97" s="8" t="s">
        <v>53</v>
      </c>
      <c r="L97" s="12">
        <v>4100009327</v>
      </c>
      <c r="M97" s="12" t="s">
        <v>102</v>
      </c>
      <c r="N97" s="11">
        <v>58333.33</v>
      </c>
      <c r="O97" s="12">
        <v>6110000118</v>
      </c>
      <c r="P97" s="8">
        <v>45686</v>
      </c>
      <c r="Q97" s="66">
        <v>45691</v>
      </c>
      <c r="R97" s="86">
        <v>3100000615</v>
      </c>
    </row>
    <row r="98" spans="1:18" ht="42">
      <c r="A98" s="85" t="s">
        <v>121</v>
      </c>
      <c r="B98" s="7" t="s">
        <v>95</v>
      </c>
      <c r="C98" s="7" t="s">
        <v>96</v>
      </c>
      <c r="D98" s="8">
        <v>45593</v>
      </c>
      <c r="E98" s="9" t="s">
        <v>75</v>
      </c>
      <c r="F98" s="9" t="s">
        <v>122</v>
      </c>
      <c r="G98" s="10">
        <v>700000</v>
      </c>
      <c r="H98" s="10">
        <v>700000</v>
      </c>
      <c r="I98" s="11">
        <v>700000</v>
      </c>
      <c r="J98" s="8">
        <v>45930</v>
      </c>
      <c r="K98" s="8" t="s">
        <v>53</v>
      </c>
      <c r="L98" s="12">
        <v>4100009327</v>
      </c>
      <c r="M98" s="12" t="s">
        <v>103</v>
      </c>
      <c r="N98" s="11">
        <v>58333.33</v>
      </c>
      <c r="O98" s="12">
        <v>6110000131</v>
      </c>
      <c r="P98" s="8">
        <v>45693</v>
      </c>
      <c r="Q98" s="66">
        <v>45701</v>
      </c>
      <c r="R98" s="86">
        <v>3100000701</v>
      </c>
    </row>
    <row r="99" spans="1:18" ht="42">
      <c r="A99" s="85" t="s">
        <v>121</v>
      </c>
      <c r="B99" s="7" t="s">
        <v>95</v>
      </c>
      <c r="C99" s="7" t="s">
        <v>96</v>
      </c>
      <c r="D99" s="8">
        <v>45593</v>
      </c>
      <c r="E99" s="9" t="s">
        <v>75</v>
      </c>
      <c r="F99" s="9" t="s">
        <v>122</v>
      </c>
      <c r="G99" s="10">
        <v>700000</v>
      </c>
      <c r="H99" s="10">
        <v>700000</v>
      </c>
      <c r="I99" s="11">
        <v>700000</v>
      </c>
      <c r="J99" s="8">
        <v>45930</v>
      </c>
      <c r="K99" s="8" t="s">
        <v>53</v>
      </c>
      <c r="L99" s="12">
        <v>4100009327</v>
      </c>
      <c r="M99" s="12" t="s">
        <v>107</v>
      </c>
      <c r="N99" s="11">
        <v>58333.33</v>
      </c>
      <c r="O99" s="12">
        <v>6110000204</v>
      </c>
      <c r="P99" s="8">
        <v>45733</v>
      </c>
      <c r="Q99" s="66">
        <v>45741</v>
      </c>
      <c r="R99" s="86">
        <v>3100000941</v>
      </c>
    </row>
    <row r="100" spans="1:18" ht="42">
      <c r="A100" s="85" t="s">
        <v>121</v>
      </c>
      <c r="B100" s="7" t="s">
        <v>95</v>
      </c>
      <c r="C100" s="7" t="s">
        <v>96</v>
      </c>
      <c r="D100" s="8">
        <v>45593</v>
      </c>
      <c r="E100" s="9" t="s">
        <v>75</v>
      </c>
      <c r="F100" s="9" t="s">
        <v>122</v>
      </c>
      <c r="G100" s="10">
        <v>700000</v>
      </c>
      <c r="H100" s="10">
        <v>700000</v>
      </c>
      <c r="I100" s="11">
        <v>700000</v>
      </c>
      <c r="J100" s="8">
        <v>45930</v>
      </c>
      <c r="K100" s="8" t="s">
        <v>53</v>
      </c>
      <c r="L100" s="12">
        <v>4100009327</v>
      </c>
      <c r="M100" s="12" t="s">
        <v>108</v>
      </c>
      <c r="N100" s="11">
        <v>58333.33</v>
      </c>
      <c r="O100" s="12">
        <v>6110000237</v>
      </c>
      <c r="P100" s="8">
        <v>45757</v>
      </c>
      <c r="Q100" s="66">
        <v>45771</v>
      </c>
      <c r="R100" s="86">
        <v>3100001063</v>
      </c>
    </row>
    <row r="101" spans="1:18" ht="42">
      <c r="A101" s="85" t="s">
        <v>121</v>
      </c>
      <c r="B101" s="7" t="s">
        <v>95</v>
      </c>
      <c r="C101" s="7" t="s">
        <v>96</v>
      </c>
      <c r="D101" s="8">
        <v>45593</v>
      </c>
      <c r="E101" s="9" t="s">
        <v>75</v>
      </c>
      <c r="F101" s="9" t="s">
        <v>122</v>
      </c>
      <c r="G101" s="10">
        <v>700000</v>
      </c>
      <c r="H101" s="10">
        <v>700000</v>
      </c>
      <c r="I101" s="11">
        <v>700000</v>
      </c>
      <c r="J101" s="8">
        <v>45930</v>
      </c>
      <c r="K101" s="8" t="s">
        <v>53</v>
      </c>
      <c r="L101" s="12">
        <v>4100011035</v>
      </c>
      <c r="M101" s="12" t="s">
        <v>109</v>
      </c>
      <c r="N101" s="11">
        <v>58333.33</v>
      </c>
      <c r="O101" s="12">
        <v>6110000277</v>
      </c>
      <c r="P101" s="8">
        <v>45805</v>
      </c>
      <c r="Q101" s="66">
        <v>45818</v>
      </c>
      <c r="R101" s="86">
        <v>3100001299</v>
      </c>
    </row>
    <row r="102" spans="1:18" ht="42">
      <c r="A102" s="85" t="s">
        <v>121</v>
      </c>
      <c r="B102" s="7" t="s">
        <v>95</v>
      </c>
      <c r="C102" s="7" t="s">
        <v>96</v>
      </c>
      <c r="D102" s="8">
        <v>45593</v>
      </c>
      <c r="E102" s="9" t="s">
        <v>75</v>
      </c>
      <c r="F102" s="9" t="s">
        <v>122</v>
      </c>
      <c r="G102" s="10">
        <v>700000</v>
      </c>
      <c r="H102" s="10">
        <v>700000</v>
      </c>
      <c r="I102" s="11">
        <v>700000</v>
      </c>
      <c r="J102" s="8">
        <v>45930</v>
      </c>
      <c r="K102" s="8" t="s">
        <v>53</v>
      </c>
      <c r="L102" s="12">
        <v>4100011035</v>
      </c>
      <c r="M102" s="12" t="s">
        <v>110</v>
      </c>
      <c r="N102" s="11">
        <v>58333.33</v>
      </c>
      <c r="O102" s="12">
        <v>6110000313</v>
      </c>
      <c r="P102" s="8">
        <v>45838</v>
      </c>
      <c r="Q102" s="66">
        <v>9320</v>
      </c>
      <c r="R102" s="86">
        <v>3100001472</v>
      </c>
    </row>
    <row r="103" spans="1:18" ht="42">
      <c r="A103" s="85" t="s">
        <v>121</v>
      </c>
      <c r="B103" s="7" t="s">
        <v>95</v>
      </c>
      <c r="C103" s="7" t="s">
        <v>96</v>
      </c>
      <c r="D103" s="8">
        <v>45593</v>
      </c>
      <c r="E103" s="9" t="s">
        <v>75</v>
      </c>
      <c r="F103" s="9" t="s">
        <v>122</v>
      </c>
      <c r="G103" s="10">
        <v>700000</v>
      </c>
      <c r="H103" s="10">
        <v>700000</v>
      </c>
      <c r="I103" s="11">
        <v>700000</v>
      </c>
      <c r="J103" s="8">
        <v>45930</v>
      </c>
      <c r="K103" s="8" t="s">
        <v>53</v>
      </c>
      <c r="L103" s="12">
        <v>4100011035</v>
      </c>
      <c r="M103" s="12" t="s">
        <v>111</v>
      </c>
      <c r="N103" s="11">
        <v>58333.33</v>
      </c>
      <c r="O103" s="12">
        <v>6110000350</v>
      </c>
      <c r="P103" s="8">
        <v>45854</v>
      </c>
      <c r="Q103" s="66">
        <v>45861</v>
      </c>
      <c r="R103" s="86">
        <v>3100001571</v>
      </c>
    </row>
    <row r="104" spans="1:18" ht="42">
      <c r="A104" s="85" t="s">
        <v>121</v>
      </c>
      <c r="B104" s="7" t="s">
        <v>95</v>
      </c>
      <c r="C104" s="7" t="s">
        <v>96</v>
      </c>
      <c r="D104" s="8">
        <v>45593</v>
      </c>
      <c r="E104" s="9" t="s">
        <v>75</v>
      </c>
      <c r="F104" s="9" t="s">
        <v>122</v>
      </c>
      <c r="G104" s="10">
        <v>700000</v>
      </c>
      <c r="H104" s="10">
        <v>700000</v>
      </c>
      <c r="I104" s="11">
        <v>700000</v>
      </c>
      <c r="J104" s="8">
        <v>45930</v>
      </c>
      <c r="K104" s="8" t="s">
        <v>53</v>
      </c>
      <c r="L104" s="12">
        <v>4100011035</v>
      </c>
      <c r="M104" s="12" t="s">
        <v>112</v>
      </c>
      <c r="N104" s="11">
        <v>58333.33</v>
      </c>
      <c r="O104" s="12">
        <v>6110000376</v>
      </c>
      <c r="P104" s="8">
        <v>45882</v>
      </c>
      <c r="Q104" s="66">
        <v>45889</v>
      </c>
      <c r="R104" s="86">
        <v>3100001740</v>
      </c>
    </row>
    <row r="105" spans="1:18" ht="42">
      <c r="A105" s="85" t="s">
        <v>121</v>
      </c>
      <c r="B105" s="7" t="s">
        <v>95</v>
      </c>
      <c r="C105" s="7" t="s">
        <v>96</v>
      </c>
      <c r="D105" s="8">
        <v>45593</v>
      </c>
      <c r="E105" s="9" t="s">
        <v>75</v>
      </c>
      <c r="F105" s="9" t="s">
        <v>122</v>
      </c>
      <c r="G105" s="10">
        <v>700000</v>
      </c>
      <c r="H105" s="10">
        <v>700000</v>
      </c>
      <c r="I105" s="11">
        <v>700000</v>
      </c>
      <c r="J105" s="8">
        <v>45930</v>
      </c>
      <c r="K105" s="8" t="s">
        <v>53</v>
      </c>
      <c r="L105" s="12">
        <v>4100011035</v>
      </c>
      <c r="M105" s="12" t="s">
        <v>113</v>
      </c>
      <c r="N105" s="11">
        <v>58333.33</v>
      </c>
      <c r="O105" s="12">
        <v>6110000438</v>
      </c>
      <c r="P105" s="8">
        <v>45915</v>
      </c>
      <c r="Q105" s="66">
        <v>45918</v>
      </c>
      <c r="R105" s="86">
        <v>3100001892</v>
      </c>
    </row>
    <row r="106" spans="1:18" ht="42.75" thickBot="1">
      <c r="A106" s="87" t="s">
        <v>121</v>
      </c>
      <c r="B106" s="88" t="s">
        <v>95</v>
      </c>
      <c r="C106" s="88" t="s">
        <v>96</v>
      </c>
      <c r="D106" s="89">
        <v>45593</v>
      </c>
      <c r="E106" s="90" t="s">
        <v>75</v>
      </c>
      <c r="F106" s="90" t="s">
        <v>122</v>
      </c>
      <c r="G106" s="91">
        <v>700000</v>
      </c>
      <c r="H106" s="91">
        <v>700000</v>
      </c>
      <c r="I106" s="92">
        <v>700000</v>
      </c>
      <c r="J106" s="89">
        <v>45930</v>
      </c>
      <c r="K106" s="89" t="s">
        <v>53</v>
      </c>
      <c r="L106" s="93">
        <v>4100011035</v>
      </c>
      <c r="M106" s="93" t="s">
        <v>114</v>
      </c>
      <c r="N106" s="92">
        <v>58333.37</v>
      </c>
      <c r="O106" s="93">
        <v>6110000461</v>
      </c>
      <c r="P106" s="89">
        <v>45929</v>
      </c>
      <c r="Q106" s="94">
        <v>45929</v>
      </c>
      <c r="R106" s="95">
        <v>3100001928</v>
      </c>
    </row>
    <row r="107" spans="1:18" ht="42">
      <c r="A107" s="77" t="s">
        <v>123</v>
      </c>
      <c r="B107" s="78" t="s">
        <v>95</v>
      </c>
      <c r="C107" s="78" t="s">
        <v>96</v>
      </c>
      <c r="D107" s="31">
        <v>45593</v>
      </c>
      <c r="E107" s="79" t="s">
        <v>75</v>
      </c>
      <c r="F107" s="79" t="s">
        <v>124</v>
      </c>
      <c r="G107" s="81">
        <v>178500</v>
      </c>
      <c r="H107" s="81">
        <v>178500</v>
      </c>
      <c r="I107" s="82">
        <v>178500</v>
      </c>
      <c r="J107" s="31">
        <v>45930</v>
      </c>
      <c r="K107" s="31" t="s">
        <v>53</v>
      </c>
      <c r="L107" s="80">
        <v>4100009804</v>
      </c>
      <c r="M107" s="80" t="s">
        <v>100</v>
      </c>
      <c r="N107" s="82">
        <v>44625</v>
      </c>
      <c r="O107" s="80">
        <v>6110000116</v>
      </c>
      <c r="P107" s="31">
        <v>45686</v>
      </c>
      <c r="Q107" s="83">
        <v>45691</v>
      </c>
      <c r="R107" s="84">
        <v>3100000617</v>
      </c>
    </row>
    <row r="108" spans="1:18" ht="42">
      <c r="A108" s="85" t="s">
        <v>123</v>
      </c>
      <c r="B108" s="7" t="s">
        <v>95</v>
      </c>
      <c r="C108" s="7" t="s">
        <v>96</v>
      </c>
      <c r="D108" s="8">
        <v>45593</v>
      </c>
      <c r="E108" s="9" t="s">
        <v>75</v>
      </c>
      <c r="F108" s="9" t="s">
        <v>124</v>
      </c>
      <c r="G108" s="10">
        <v>178500</v>
      </c>
      <c r="H108" s="10">
        <v>178500</v>
      </c>
      <c r="I108" s="11">
        <v>178500</v>
      </c>
      <c r="J108" s="8">
        <v>45930</v>
      </c>
      <c r="K108" s="8" t="s">
        <v>53</v>
      </c>
      <c r="L108" s="12">
        <v>4100009804</v>
      </c>
      <c r="M108" s="12" t="s">
        <v>101</v>
      </c>
      <c r="N108" s="11">
        <v>44625</v>
      </c>
      <c r="O108" s="12">
        <v>6110000235</v>
      </c>
      <c r="P108" s="8">
        <v>45742</v>
      </c>
      <c r="Q108" s="66">
        <v>45771</v>
      </c>
      <c r="R108" s="86">
        <v>3100001064</v>
      </c>
    </row>
    <row r="109" spans="1:18" ht="42">
      <c r="A109" s="85" t="s">
        <v>123</v>
      </c>
      <c r="B109" s="7" t="s">
        <v>95</v>
      </c>
      <c r="C109" s="7" t="s">
        <v>96</v>
      </c>
      <c r="D109" s="8">
        <v>45593</v>
      </c>
      <c r="E109" s="9" t="s">
        <v>75</v>
      </c>
      <c r="F109" s="9" t="s">
        <v>124</v>
      </c>
      <c r="G109" s="10">
        <v>178500</v>
      </c>
      <c r="H109" s="10">
        <v>178500</v>
      </c>
      <c r="I109" s="11">
        <v>178500</v>
      </c>
      <c r="J109" s="8">
        <v>45930</v>
      </c>
      <c r="K109" s="8" t="s">
        <v>53</v>
      </c>
      <c r="L109" s="12">
        <v>4100009804</v>
      </c>
      <c r="M109" s="12" t="s">
        <v>102</v>
      </c>
      <c r="N109" s="11">
        <v>44625</v>
      </c>
      <c r="O109" s="12">
        <v>6110000351</v>
      </c>
      <c r="P109" s="8">
        <v>45854</v>
      </c>
      <c r="Q109" s="66">
        <v>45861</v>
      </c>
      <c r="R109" s="86">
        <v>3100001570</v>
      </c>
    </row>
    <row r="110" spans="1:18" ht="42.75" thickBot="1">
      <c r="A110" s="87" t="s">
        <v>123</v>
      </c>
      <c r="B110" s="88" t="s">
        <v>95</v>
      </c>
      <c r="C110" s="88" t="s">
        <v>96</v>
      </c>
      <c r="D110" s="89">
        <v>45593</v>
      </c>
      <c r="E110" s="90" t="s">
        <v>75</v>
      </c>
      <c r="F110" s="90" t="s">
        <v>124</v>
      </c>
      <c r="G110" s="91">
        <v>178500</v>
      </c>
      <c r="H110" s="91">
        <v>178500</v>
      </c>
      <c r="I110" s="92">
        <v>178500</v>
      </c>
      <c r="J110" s="89">
        <v>45930</v>
      </c>
      <c r="K110" s="89" t="s">
        <v>53</v>
      </c>
      <c r="L110" s="93">
        <v>4100009804</v>
      </c>
      <c r="M110" s="93" t="s">
        <v>103</v>
      </c>
      <c r="N110" s="92">
        <v>44625</v>
      </c>
      <c r="O110" s="93">
        <v>6110000462</v>
      </c>
      <c r="P110" s="89">
        <v>45929</v>
      </c>
      <c r="Q110" s="94">
        <v>45929</v>
      </c>
      <c r="R110" s="95">
        <v>3100001926</v>
      </c>
    </row>
    <row r="111" spans="1:18" ht="42">
      <c r="A111" s="77" t="s">
        <v>125</v>
      </c>
      <c r="B111" s="78" t="s">
        <v>95</v>
      </c>
      <c r="C111" s="78" t="s">
        <v>96</v>
      </c>
      <c r="D111" s="31">
        <v>45593</v>
      </c>
      <c r="E111" s="79" t="s">
        <v>75</v>
      </c>
      <c r="F111" s="79" t="s">
        <v>126</v>
      </c>
      <c r="G111" s="81">
        <v>812000</v>
      </c>
      <c r="H111" s="81">
        <v>811998</v>
      </c>
      <c r="I111" s="82">
        <v>811998</v>
      </c>
      <c r="J111" s="31">
        <v>45930</v>
      </c>
      <c r="K111" s="31" t="s">
        <v>53</v>
      </c>
      <c r="L111" s="80">
        <v>4100009326</v>
      </c>
      <c r="M111" s="80" t="s">
        <v>100</v>
      </c>
      <c r="N111" s="82">
        <v>67666.5</v>
      </c>
      <c r="O111" s="80">
        <v>6110000035</v>
      </c>
      <c r="P111" s="31">
        <v>45622</v>
      </c>
      <c r="Q111" s="83">
        <v>45630</v>
      </c>
      <c r="R111" s="84">
        <v>3100000306</v>
      </c>
    </row>
    <row r="112" spans="1:18" ht="42">
      <c r="A112" s="85" t="s">
        <v>125</v>
      </c>
      <c r="B112" s="7" t="s">
        <v>95</v>
      </c>
      <c r="C112" s="7" t="s">
        <v>96</v>
      </c>
      <c r="D112" s="8">
        <v>45593</v>
      </c>
      <c r="E112" s="9" t="s">
        <v>75</v>
      </c>
      <c r="F112" s="9" t="s">
        <v>126</v>
      </c>
      <c r="G112" s="10">
        <v>812000</v>
      </c>
      <c r="H112" s="10">
        <v>811998</v>
      </c>
      <c r="I112" s="11">
        <v>811998</v>
      </c>
      <c r="J112" s="8">
        <v>45930</v>
      </c>
      <c r="K112" s="8" t="s">
        <v>53</v>
      </c>
      <c r="L112" s="12">
        <v>4100009326</v>
      </c>
      <c r="M112" s="12" t="s">
        <v>101</v>
      </c>
      <c r="N112" s="11">
        <v>67666.5</v>
      </c>
      <c r="O112" s="12">
        <v>6110000055</v>
      </c>
      <c r="P112" s="8">
        <v>45635</v>
      </c>
      <c r="Q112" s="66">
        <v>45643</v>
      </c>
      <c r="R112" s="86">
        <v>3100000370</v>
      </c>
    </row>
    <row r="113" spans="1:18" ht="42">
      <c r="A113" s="85" t="s">
        <v>125</v>
      </c>
      <c r="B113" s="7" t="s">
        <v>95</v>
      </c>
      <c r="C113" s="7" t="s">
        <v>96</v>
      </c>
      <c r="D113" s="8">
        <v>45593</v>
      </c>
      <c r="E113" s="9" t="s">
        <v>75</v>
      </c>
      <c r="F113" s="9" t="s">
        <v>126</v>
      </c>
      <c r="G113" s="10">
        <v>812000</v>
      </c>
      <c r="H113" s="10">
        <v>811998</v>
      </c>
      <c r="I113" s="11">
        <v>811998</v>
      </c>
      <c r="J113" s="8">
        <v>45930</v>
      </c>
      <c r="K113" s="8" t="s">
        <v>53</v>
      </c>
      <c r="L113" s="12">
        <v>4100009326</v>
      </c>
      <c r="M113" s="12" t="s">
        <v>102</v>
      </c>
      <c r="N113" s="11">
        <v>67666.5</v>
      </c>
      <c r="O113" s="12">
        <v>6110000117</v>
      </c>
      <c r="P113" s="8">
        <v>45686</v>
      </c>
      <c r="Q113" s="66">
        <v>9166</v>
      </c>
      <c r="R113" s="86">
        <v>3100000614</v>
      </c>
    </row>
    <row r="114" spans="1:18" ht="42">
      <c r="A114" s="85" t="s">
        <v>125</v>
      </c>
      <c r="B114" s="7" t="s">
        <v>95</v>
      </c>
      <c r="C114" s="7" t="s">
        <v>96</v>
      </c>
      <c r="D114" s="8">
        <v>45593</v>
      </c>
      <c r="E114" s="9" t="s">
        <v>75</v>
      </c>
      <c r="F114" s="9" t="s">
        <v>126</v>
      </c>
      <c r="G114" s="10">
        <v>812000</v>
      </c>
      <c r="H114" s="10">
        <v>811998</v>
      </c>
      <c r="I114" s="11">
        <v>811998</v>
      </c>
      <c r="J114" s="8">
        <v>45930</v>
      </c>
      <c r="K114" s="8" t="s">
        <v>53</v>
      </c>
      <c r="L114" s="12">
        <v>4100009326</v>
      </c>
      <c r="M114" s="12" t="s">
        <v>103</v>
      </c>
      <c r="N114" s="11">
        <v>67666.5</v>
      </c>
      <c r="O114" s="12">
        <v>6110000132</v>
      </c>
      <c r="P114" s="8">
        <v>45693</v>
      </c>
      <c r="Q114" s="66">
        <v>45701</v>
      </c>
      <c r="R114" s="86">
        <v>3100000700</v>
      </c>
    </row>
    <row r="115" spans="1:18" ht="42">
      <c r="A115" s="85" t="s">
        <v>125</v>
      </c>
      <c r="B115" s="7" t="s">
        <v>95</v>
      </c>
      <c r="C115" s="7" t="s">
        <v>96</v>
      </c>
      <c r="D115" s="8">
        <v>45593</v>
      </c>
      <c r="E115" s="9" t="s">
        <v>75</v>
      </c>
      <c r="F115" s="9" t="s">
        <v>126</v>
      </c>
      <c r="G115" s="10">
        <v>812000</v>
      </c>
      <c r="H115" s="10">
        <v>811998</v>
      </c>
      <c r="I115" s="11">
        <v>811998</v>
      </c>
      <c r="J115" s="8">
        <v>45930</v>
      </c>
      <c r="K115" s="8" t="s">
        <v>53</v>
      </c>
      <c r="L115" s="12">
        <v>4100009326</v>
      </c>
      <c r="M115" s="12" t="s">
        <v>107</v>
      </c>
      <c r="N115" s="11">
        <v>67666.5</v>
      </c>
      <c r="O115" s="12">
        <v>6110000203</v>
      </c>
      <c r="P115" s="8">
        <v>45733</v>
      </c>
      <c r="Q115" s="66">
        <v>45741</v>
      </c>
      <c r="R115" s="86">
        <v>3100000942</v>
      </c>
    </row>
    <row r="116" spans="1:18" ht="42">
      <c r="A116" s="85" t="s">
        <v>125</v>
      </c>
      <c r="B116" s="7" t="s">
        <v>95</v>
      </c>
      <c r="C116" s="7" t="s">
        <v>96</v>
      </c>
      <c r="D116" s="8">
        <v>45593</v>
      </c>
      <c r="E116" s="9" t="s">
        <v>75</v>
      </c>
      <c r="F116" s="9" t="s">
        <v>126</v>
      </c>
      <c r="G116" s="10">
        <v>812000</v>
      </c>
      <c r="H116" s="10">
        <v>811998</v>
      </c>
      <c r="I116" s="11">
        <v>811998</v>
      </c>
      <c r="J116" s="8">
        <v>45930</v>
      </c>
      <c r="K116" s="8" t="s">
        <v>53</v>
      </c>
      <c r="L116" s="12">
        <v>4100009326</v>
      </c>
      <c r="M116" s="12" t="s">
        <v>108</v>
      </c>
      <c r="N116" s="11">
        <v>67666.5</v>
      </c>
      <c r="O116" s="12">
        <v>6110000236</v>
      </c>
      <c r="P116" s="8">
        <v>45757</v>
      </c>
      <c r="Q116" s="66">
        <v>45771</v>
      </c>
      <c r="R116" s="86">
        <v>3100001062</v>
      </c>
    </row>
    <row r="117" spans="1:18" ht="42">
      <c r="A117" s="85" t="s">
        <v>125</v>
      </c>
      <c r="B117" s="7" t="s">
        <v>95</v>
      </c>
      <c r="C117" s="7" t="s">
        <v>96</v>
      </c>
      <c r="D117" s="8">
        <v>45593</v>
      </c>
      <c r="E117" s="9" t="s">
        <v>75</v>
      </c>
      <c r="F117" s="9" t="s">
        <v>126</v>
      </c>
      <c r="G117" s="10">
        <v>812000</v>
      </c>
      <c r="H117" s="10">
        <v>811998</v>
      </c>
      <c r="I117" s="11">
        <v>811998</v>
      </c>
      <c r="J117" s="8">
        <v>45930</v>
      </c>
      <c r="K117" s="8" t="s">
        <v>53</v>
      </c>
      <c r="L117" s="12">
        <v>4100011036</v>
      </c>
      <c r="M117" s="12" t="s">
        <v>109</v>
      </c>
      <c r="N117" s="11">
        <v>67666.5</v>
      </c>
      <c r="O117" s="12">
        <v>6110000276</v>
      </c>
      <c r="P117" s="8">
        <v>45805</v>
      </c>
      <c r="Q117" s="66">
        <v>45818</v>
      </c>
      <c r="R117" s="86">
        <v>3100001300</v>
      </c>
    </row>
    <row r="118" spans="1:18" ht="42">
      <c r="A118" s="85" t="s">
        <v>125</v>
      </c>
      <c r="B118" s="7" t="s">
        <v>95</v>
      </c>
      <c r="C118" s="7" t="s">
        <v>96</v>
      </c>
      <c r="D118" s="8">
        <v>45593</v>
      </c>
      <c r="E118" s="9" t="s">
        <v>75</v>
      </c>
      <c r="F118" s="9" t="s">
        <v>126</v>
      </c>
      <c r="G118" s="10">
        <v>812000</v>
      </c>
      <c r="H118" s="10">
        <v>811998</v>
      </c>
      <c r="I118" s="11">
        <v>811998</v>
      </c>
      <c r="J118" s="8">
        <v>45930</v>
      </c>
      <c r="K118" s="8" t="s">
        <v>53</v>
      </c>
      <c r="L118" s="12">
        <v>4100011036</v>
      </c>
      <c r="M118" s="12" t="s">
        <v>110</v>
      </c>
      <c r="N118" s="11">
        <v>67666.5</v>
      </c>
      <c r="O118" s="12">
        <v>6110000317</v>
      </c>
      <c r="P118" s="8">
        <v>45838</v>
      </c>
      <c r="Q118" s="66">
        <v>45845</v>
      </c>
      <c r="R118" s="86">
        <v>3100001475</v>
      </c>
    </row>
    <row r="119" spans="1:18" ht="42">
      <c r="A119" s="85" t="s">
        <v>125</v>
      </c>
      <c r="B119" s="7" t="s">
        <v>95</v>
      </c>
      <c r="C119" s="7" t="s">
        <v>96</v>
      </c>
      <c r="D119" s="8">
        <v>45593</v>
      </c>
      <c r="E119" s="9" t="s">
        <v>75</v>
      </c>
      <c r="F119" s="9" t="s">
        <v>126</v>
      </c>
      <c r="G119" s="10">
        <v>812000</v>
      </c>
      <c r="H119" s="10">
        <v>811998</v>
      </c>
      <c r="I119" s="11">
        <v>811998</v>
      </c>
      <c r="J119" s="8">
        <v>45930</v>
      </c>
      <c r="K119" s="8" t="s">
        <v>53</v>
      </c>
      <c r="L119" s="12">
        <v>4100011036</v>
      </c>
      <c r="M119" s="12" t="s">
        <v>111</v>
      </c>
      <c r="N119" s="11">
        <v>67666.5</v>
      </c>
      <c r="O119" s="12">
        <v>6110000352</v>
      </c>
      <c r="P119" s="8">
        <v>45854</v>
      </c>
      <c r="Q119" s="66">
        <v>45861</v>
      </c>
      <c r="R119" s="86">
        <v>3100001572</v>
      </c>
    </row>
    <row r="120" spans="1:18" ht="42">
      <c r="A120" s="85" t="s">
        <v>125</v>
      </c>
      <c r="B120" s="7" t="s">
        <v>95</v>
      </c>
      <c r="C120" s="7" t="s">
        <v>96</v>
      </c>
      <c r="D120" s="8">
        <v>45593</v>
      </c>
      <c r="E120" s="9" t="s">
        <v>75</v>
      </c>
      <c r="F120" s="9" t="s">
        <v>126</v>
      </c>
      <c r="G120" s="10">
        <v>812000</v>
      </c>
      <c r="H120" s="10">
        <v>811998</v>
      </c>
      <c r="I120" s="11">
        <v>811998</v>
      </c>
      <c r="J120" s="8">
        <v>45930</v>
      </c>
      <c r="K120" s="8" t="s">
        <v>53</v>
      </c>
      <c r="L120" s="12">
        <v>4100011036</v>
      </c>
      <c r="M120" s="12" t="s">
        <v>112</v>
      </c>
      <c r="N120" s="11">
        <v>67666.5</v>
      </c>
      <c r="O120" s="12">
        <v>6110000372</v>
      </c>
      <c r="P120" s="8">
        <v>45875</v>
      </c>
      <c r="Q120" s="66">
        <v>45887</v>
      </c>
      <c r="R120" s="86">
        <v>3100001712</v>
      </c>
    </row>
    <row r="121" spans="1:18" ht="42">
      <c r="A121" s="85" t="s">
        <v>125</v>
      </c>
      <c r="B121" s="7" t="s">
        <v>95</v>
      </c>
      <c r="C121" s="7" t="s">
        <v>96</v>
      </c>
      <c r="D121" s="8">
        <v>45593</v>
      </c>
      <c r="E121" s="9" t="s">
        <v>75</v>
      </c>
      <c r="F121" s="9" t="s">
        <v>126</v>
      </c>
      <c r="G121" s="10">
        <v>812000</v>
      </c>
      <c r="H121" s="10">
        <v>811998</v>
      </c>
      <c r="I121" s="11">
        <v>811998</v>
      </c>
      <c r="J121" s="8">
        <v>45930</v>
      </c>
      <c r="K121" s="8" t="s">
        <v>53</v>
      </c>
      <c r="L121" s="12">
        <v>4100011036</v>
      </c>
      <c r="M121" s="12" t="s">
        <v>113</v>
      </c>
      <c r="N121" s="11">
        <v>67666.5</v>
      </c>
      <c r="O121" s="12">
        <v>6110000439</v>
      </c>
      <c r="P121" s="8">
        <v>45915</v>
      </c>
      <c r="Q121" s="66">
        <v>45918</v>
      </c>
      <c r="R121" s="86">
        <v>3100001891</v>
      </c>
    </row>
    <row r="122" spans="1:18" ht="42.75" thickBot="1">
      <c r="A122" s="87" t="s">
        <v>125</v>
      </c>
      <c r="B122" s="88" t="s">
        <v>95</v>
      </c>
      <c r="C122" s="88" t="s">
        <v>96</v>
      </c>
      <c r="D122" s="89">
        <v>45593</v>
      </c>
      <c r="E122" s="90" t="s">
        <v>75</v>
      </c>
      <c r="F122" s="90" t="s">
        <v>126</v>
      </c>
      <c r="G122" s="91">
        <v>812000</v>
      </c>
      <c r="H122" s="91">
        <v>811998</v>
      </c>
      <c r="I122" s="92">
        <v>811998</v>
      </c>
      <c r="J122" s="89">
        <v>45930</v>
      </c>
      <c r="K122" s="89" t="s">
        <v>53</v>
      </c>
      <c r="L122" s="93">
        <v>4100011036</v>
      </c>
      <c r="M122" s="93" t="s">
        <v>114</v>
      </c>
      <c r="N122" s="92">
        <v>67666.5</v>
      </c>
      <c r="O122" s="93">
        <v>6110000463</v>
      </c>
      <c r="P122" s="89">
        <v>45929</v>
      </c>
      <c r="Q122" s="94">
        <v>45929</v>
      </c>
      <c r="R122" s="95">
        <v>3100001924</v>
      </c>
    </row>
    <row r="123" spans="1:18" ht="63">
      <c r="A123" s="77" t="s">
        <v>127</v>
      </c>
      <c r="B123" s="78" t="s">
        <v>95</v>
      </c>
      <c r="C123" s="78" t="s">
        <v>96</v>
      </c>
      <c r="D123" s="31">
        <v>45593</v>
      </c>
      <c r="E123" s="79" t="s">
        <v>75</v>
      </c>
      <c r="F123" s="79" t="s">
        <v>128</v>
      </c>
      <c r="G123" s="81">
        <v>950200</v>
      </c>
      <c r="H123" s="81">
        <v>950160</v>
      </c>
      <c r="I123" s="82">
        <v>950160</v>
      </c>
      <c r="J123" s="31">
        <v>45930</v>
      </c>
      <c r="K123" s="31" t="s">
        <v>53</v>
      </c>
      <c r="L123" s="80">
        <v>4100009228</v>
      </c>
      <c r="M123" s="80" t="s">
        <v>100</v>
      </c>
      <c r="N123" s="82">
        <v>79180</v>
      </c>
      <c r="O123" s="80">
        <v>6110000027</v>
      </c>
      <c r="P123" s="31">
        <v>45614</v>
      </c>
      <c r="Q123" s="83">
        <v>45621</v>
      </c>
      <c r="R123" s="84">
        <v>3100000238</v>
      </c>
    </row>
    <row r="124" spans="1:18" ht="63">
      <c r="A124" s="85" t="s">
        <v>127</v>
      </c>
      <c r="B124" s="7" t="s">
        <v>95</v>
      </c>
      <c r="C124" s="7" t="s">
        <v>96</v>
      </c>
      <c r="D124" s="8">
        <v>45593</v>
      </c>
      <c r="E124" s="9" t="s">
        <v>75</v>
      </c>
      <c r="F124" s="9" t="s">
        <v>128</v>
      </c>
      <c r="G124" s="10">
        <v>950200</v>
      </c>
      <c r="H124" s="10">
        <v>950160</v>
      </c>
      <c r="I124" s="11">
        <v>950160</v>
      </c>
      <c r="J124" s="8">
        <v>45930</v>
      </c>
      <c r="K124" s="8" t="s">
        <v>53</v>
      </c>
      <c r="L124" s="12">
        <v>4100009228</v>
      </c>
      <c r="M124" s="12" t="s">
        <v>101</v>
      </c>
      <c r="N124" s="11">
        <v>79180</v>
      </c>
      <c r="O124" s="12">
        <v>6110000054</v>
      </c>
      <c r="P124" s="8">
        <v>45632</v>
      </c>
      <c r="Q124" s="66">
        <v>45643</v>
      </c>
      <c r="R124" s="86">
        <v>3100000368</v>
      </c>
    </row>
    <row r="125" spans="1:18" ht="63">
      <c r="A125" s="85" t="s">
        <v>127</v>
      </c>
      <c r="B125" s="7" t="s">
        <v>95</v>
      </c>
      <c r="C125" s="7" t="s">
        <v>96</v>
      </c>
      <c r="D125" s="8">
        <v>45593</v>
      </c>
      <c r="E125" s="9" t="s">
        <v>75</v>
      </c>
      <c r="F125" s="9" t="s">
        <v>128</v>
      </c>
      <c r="G125" s="10">
        <v>950200</v>
      </c>
      <c r="H125" s="10">
        <v>950160</v>
      </c>
      <c r="I125" s="11">
        <v>950160</v>
      </c>
      <c r="J125" s="8">
        <v>45930</v>
      </c>
      <c r="K125" s="8" t="s">
        <v>53</v>
      </c>
      <c r="L125" s="12">
        <v>4100009228</v>
      </c>
      <c r="M125" s="12" t="s">
        <v>102</v>
      </c>
      <c r="N125" s="11">
        <v>79180</v>
      </c>
      <c r="O125" s="12">
        <v>6110000091</v>
      </c>
      <c r="P125" s="8">
        <v>45665</v>
      </c>
      <c r="Q125" s="66">
        <v>45672</v>
      </c>
      <c r="R125" s="86">
        <v>3100000518</v>
      </c>
    </row>
    <row r="126" spans="1:18" ht="63">
      <c r="A126" s="85" t="s">
        <v>127</v>
      </c>
      <c r="B126" s="7" t="s">
        <v>95</v>
      </c>
      <c r="C126" s="7" t="s">
        <v>96</v>
      </c>
      <c r="D126" s="8">
        <v>45593</v>
      </c>
      <c r="E126" s="9" t="s">
        <v>75</v>
      </c>
      <c r="F126" s="9" t="s">
        <v>128</v>
      </c>
      <c r="G126" s="10">
        <v>950200</v>
      </c>
      <c r="H126" s="10">
        <v>950160</v>
      </c>
      <c r="I126" s="11">
        <v>950160</v>
      </c>
      <c r="J126" s="8">
        <v>45930</v>
      </c>
      <c r="K126" s="8" t="s">
        <v>53</v>
      </c>
      <c r="L126" s="12">
        <v>4100009228</v>
      </c>
      <c r="M126" s="12" t="s">
        <v>103</v>
      </c>
      <c r="N126" s="11">
        <v>79180</v>
      </c>
      <c r="O126" s="12">
        <v>6110000133</v>
      </c>
      <c r="P126" s="8">
        <v>45693</v>
      </c>
      <c r="Q126" s="66">
        <v>45701</v>
      </c>
      <c r="R126" s="86">
        <v>3100000698</v>
      </c>
    </row>
    <row r="127" spans="1:18" ht="63">
      <c r="A127" s="85" t="s">
        <v>127</v>
      </c>
      <c r="B127" s="7" t="s">
        <v>95</v>
      </c>
      <c r="C127" s="7" t="s">
        <v>96</v>
      </c>
      <c r="D127" s="8">
        <v>45593</v>
      </c>
      <c r="E127" s="9" t="s">
        <v>75</v>
      </c>
      <c r="F127" s="9" t="s">
        <v>128</v>
      </c>
      <c r="G127" s="10">
        <v>950200</v>
      </c>
      <c r="H127" s="10">
        <v>950160</v>
      </c>
      <c r="I127" s="11">
        <v>950160</v>
      </c>
      <c r="J127" s="8">
        <v>45930</v>
      </c>
      <c r="K127" s="8" t="s">
        <v>53</v>
      </c>
      <c r="L127" s="12">
        <v>4100009228</v>
      </c>
      <c r="M127" s="12" t="s">
        <v>107</v>
      </c>
      <c r="N127" s="11">
        <v>79180</v>
      </c>
      <c r="O127" s="12">
        <v>6110000198</v>
      </c>
      <c r="P127" s="8">
        <v>45727</v>
      </c>
      <c r="Q127" s="66">
        <v>45736</v>
      </c>
      <c r="R127" s="86">
        <v>3100000899</v>
      </c>
    </row>
    <row r="128" spans="1:18" ht="63">
      <c r="A128" s="85" t="s">
        <v>127</v>
      </c>
      <c r="B128" s="7" t="s">
        <v>95</v>
      </c>
      <c r="C128" s="7" t="s">
        <v>96</v>
      </c>
      <c r="D128" s="8">
        <v>45593</v>
      </c>
      <c r="E128" s="9" t="s">
        <v>75</v>
      </c>
      <c r="F128" s="9" t="s">
        <v>128</v>
      </c>
      <c r="G128" s="10">
        <v>950200</v>
      </c>
      <c r="H128" s="10">
        <v>950160</v>
      </c>
      <c r="I128" s="11">
        <v>950160</v>
      </c>
      <c r="J128" s="8">
        <v>45930</v>
      </c>
      <c r="K128" s="8" t="s">
        <v>53</v>
      </c>
      <c r="L128" s="12">
        <v>4100009228</v>
      </c>
      <c r="M128" s="12" t="s">
        <v>108</v>
      </c>
      <c r="N128" s="11">
        <v>79180</v>
      </c>
      <c r="O128" s="12">
        <v>6110000233</v>
      </c>
      <c r="P128" s="8">
        <v>45757</v>
      </c>
      <c r="Q128" s="66">
        <v>45771</v>
      </c>
      <c r="R128" s="86">
        <v>3100001060</v>
      </c>
    </row>
    <row r="129" spans="1:18" ht="63">
      <c r="A129" s="85" t="s">
        <v>127</v>
      </c>
      <c r="B129" s="7" t="s">
        <v>95</v>
      </c>
      <c r="C129" s="7" t="s">
        <v>96</v>
      </c>
      <c r="D129" s="8">
        <v>45593</v>
      </c>
      <c r="E129" s="9" t="s">
        <v>75</v>
      </c>
      <c r="F129" s="9" t="s">
        <v>128</v>
      </c>
      <c r="G129" s="10">
        <v>950200</v>
      </c>
      <c r="H129" s="10">
        <v>950160</v>
      </c>
      <c r="I129" s="11">
        <v>950160</v>
      </c>
      <c r="J129" s="8">
        <v>45930</v>
      </c>
      <c r="K129" s="8" t="s">
        <v>53</v>
      </c>
      <c r="L129" s="12">
        <v>4100010804</v>
      </c>
      <c r="M129" s="12" t="s">
        <v>109</v>
      </c>
      <c r="N129" s="11">
        <v>79180</v>
      </c>
      <c r="O129" s="12">
        <v>6110000257</v>
      </c>
      <c r="P129" s="8">
        <v>45783</v>
      </c>
      <c r="Q129" s="66">
        <v>45791</v>
      </c>
      <c r="R129" s="86">
        <v>3100001183</v>
      </c>
    </row>
    <row r="130" spans="1:18" ht="63">
      <c r="A130" s="85" t="s">
        <v>127</v>
      </c>
      <c r="B130" s="7" t="s">
        <v>95</v>
      </c>
      <c r="C130" s="7" t="s">
        <v>96</v>
      </c>
      <c r="D130" s="8">
        <v>45593</v>
      </c>
      <c r="E130" s="9" t="s">
        <v>75</v>
      </c>
      <c r="F130" s="9" t="s">
        <v>128</v>
      </c>
      <c r="G130" s="10">
        <v>950200</v>
      </c>
      <c r="H130" s="10">
        <v>950160</v>
      </c>
      <c r="I130" s="11">
        <v>950160</v>
      </c>
      <c r="J130" s="8">
        <v>45930</v>
      </c>
      <c r="K130" s="8" t="s">
        <v>53</v>
      </c>
      <c r="L130" s="12">
        <v>4100010804</v>
      </c>
      <c r="M130" s="12" t="s">
        <v>110</v>
      </c>
      <c r="N130" s="11">
        <v>79180</v>
      </c>
      <c r="O130" s="12">
        <v>6110000300</v>
      </c>
      <c r="P130" s="8">
        <v>45820</v>
      </c>
      <c r="Q130" s="66">
        <v>45825</v>
      </c>
      <c r="R130" s="86">
        <v>3100001363</v>
      </c>
    </row>
    <row r="131" spans="1:18" ht="63">
      <c r="A131" s="85" t="s">
        <v>127</v>
      </c>
      <c r="B131" s="7" t="s">
        <v>95</v>
      </c>
      <c r="C131" s="7" t="s">
        <v>96</v>
      </c>
      <c r="D131" s="8">
        <v>45593</v>
      </c>
      <c r="E131" s="9" t="s">
        <v>75</v>
      </c>
      <c r="F131" s="9" t="s">
        <v>128</v>
      </c>
      <c r="G131" s="10">
        <v>950200</v>
      </c>
      <c r="H131" s="10">
        <v>950160</v>
      </c>
      <c r="I131" s="11">
        <v>950160</v>
      </c>
      <c r="J131" s="8">
        <v>45930</v>
      </c>
      <c r="K131" s="8" t="s">
        <v>53</v>
      </c>
      <c r="L131" s="12">
        <v>4100010804</v>
      </c>
      <c r="M131" s="12" t="s">
        <v>111</v>
      </c>
      <c r="N131" s="11">
        <v>79180</v>
      </c>
      <c r="O131" s="12">
        <v>6110000332</v>
      </c>
      <c r="P131" s="8">
        <v>45842</v>
      </c>
      <c r="Q131" s="66">
        <v>45852</v>
      </c>
      <c r="R131" s="86">
        <v>3100001527</v>
      </c>
    </row>
    <row r="132" spans="1:18" ht="63">
      <c r="A132" s="85" t="s">
        <v>127</v>
      </c>
      <c r="B132" s="7" t="s">
        <v>95</v>
      </c>
      <c r="C132" s="7" t="s">
        <v>96</v>
      </c>
      <c r="D132" s="8">
        <v>45593</v>
      </c>
      <c r="E132" s="9" t="s">
        <v>75</v>
      </c>
      <c r="F132" s="9" t="s">
        <v>128</v>
      </c>
      <c r="G132" s="10">
        <v>950200</v>
      </c>
      <c r="H132" s="10">
        <v>950160</v>
      </c>
      <c r="I132" s="11">
        <v>950160</v>
      </c>
      <c r="J132" s="8">
        <v>45930</v>
      </c>
      <c r="K132" s="8" t="s">
        <v>53</v>
      </c>
      <c r="L132" s="12">
        <v>4100010804</v>
      </c>
      <c r="M132" s="12" t="s">
        <v>112</v>
      </c>
      <c r="N132" s="11">
        <v>79180</v>
      </c>
      <c r="O132" s="12">
        <v>6110000371</v>
      </c>
      <c r="P132" s="8">
        <v>45875</v>
      </c>
      <c r="Q132" s="66">
        <v>45887</v>
      </c>
      <c r="R132" s="86">
        <v>3100001713</v>
      </c>
    </row>
    <row r="133" spans="1:18" ht="63">
      <c r="A133" s="85" t="s">
        <v>127</v>
      </c>
      <c r="B133" s="7" t="s">
        <v>95</v>
      </c>
      <c r="C133" s="7" t="s">
        <v>96</v>
      </c>
      <c r="D133" s="8">
        <v>45593</v>
      </c>
      <c r="E133" s="9" t="s">
        <v>75</v>
      </c>
      <c r="F133" s="9" t="s">
        <v>128</v>
      </c>
      <c r="G133" s="10">
        <v>950200</v>
      </c>
      <c r="H133" s="10">
        <v>950160</v>
      </c>
      <c r="I133" s="11">
        <v>950160</v>
      </c>
      <c r="J133" s="8">
        <v>45930</v>
      </c>
      <c r="K133" s="8" t="s">
        <v>53</v>
      </c>
      <c r="L133" s="12">
        <v>4100010804</v>
      </c>
      <c r="M133" s="12" t="s">
        <v>113</v>
      </c>
      <c r="N133" s="11">
        <v>79180</v>
      </c>
      <c r="O133" s="12">
        <v>6110000410</v>
      </c>
      <c r="P133" s="8">
        <v>45904</v>
      </c>
      <c r="Q133" s="66">
        <v>45909</v>
      </c>
      <c r="R133" s="86">
        <v>3100001857</v>
      </c>
    </row>
    <row r="134" spans="1:18" ht="63.75" thickBot="1">
      <c r="A134" s="87" t="s">
        <v>127</v>
      </c>
      <c r="B134" s="88" t="s">
        <v>95</v>
      </c>
      <c r="C134" s="88" t="s">
        <v>96</v>
      </c>
      <c r="D134" s="89">
        <v>45593</v>
      </c>
      <c r="E134" s="90" t="s">
        <v>75</v>
      </c>
      <c r="F134" s="90" t="s">
        <v>128</v>
      </c>
      <c r="G134" s="91">
        <v>950200</v>
      </c>
      <c r="H134" s="91">
        <v>950160</v>
      </c>
      <c r="I134" s="92">
        <v>950160</v>
      </c>
      <c r="J134" s="89">
        <v>45930</v>
      </c>
      <c r="K134" s="89" t="s">
        <v>53</v>
      </c>
      <c r="L134" s="93">
        <v>4100010804</v>
      </c>
      <c r="M134" s="93" t="s">
        <v>114</v>
      </c>
      <c r="N134" s="92">
        <v>79180</v>
      </c>
      <c r="O134" s="93">
        <v>6110000003</v>
      </c>
      <c r="P134" s="89">
        <v>45937</v>
      </c>
      <c r="Q134" s="94">
        <v>45944</v>
      </c>
      <c r="R134" s="95">
        <v>3100000122</v>
      </c>
    </row>
    <row r="135" spans="1:18" ht="84">
      <c r="A135" s="77" t="s">
        <v>129</v>
      </c>
      <c r="B135" s="78" t="s">
        <v>95</v>
      </c>
      <c r="C135" s="78" t="s">
        <v>96</v>
      </c>
      <c r="D135" s="31">
        <v>45593</v>
      </c>
      <c r="E135" s="79" t="s">
        <v>75</v>
      </c>
      <c r="F135" s="79" t="s">
        <v>130</v>
      </c>
      <c r="G135" s="81">
        <f>79180*12</f>
        <v>950160</v>
      </c>
      <c r="H135" s="81">
        <v>950160</v>
      </c>
      <c r="I135" s="82">
        <v>950160</v>
      </c>
      <c r="J135" s="31">
        <v>45930</v>
      </c>
      <c r="K135" s="31" t="s">
        <v>53</v>
      </c>
      <c r="L135" s="80">
        <v>4100009225</v>
      </c>
      <c r="M135" s="80" t="s">
        <v>100</v>
      </c>
      <c r="N135" s="82">
        <v>79180</v>
      </c>
      <c r="O135" s="80">
        <v>6110000029</v>
      </c>
      <c r="P135" s="31">
        <v>45614</v>
      </c>
      <c r="Q135" s="83">
        <v>45618</v>
      </c>
      <c r="R135" s="84">
        <v>3100000234</v>
      </c>
    </row>
    <row r="136" spans="1:18" ht="84">
      <c r="A136" s="85" t="s">
        <v>129</v>
      </c>
      <c r="B136" s="7" t="s">
        <v>95</v>
      </c>
      <c r="C136" s="7" t="s">
        <v>96</v>
      </c>
      <c r="D136" s="8">
        <v>45593</v>
      </c>
      <c r="E136" s="9" t="s">
        <v>75</v>
      </c>
      <c r="F136" s="9" t="s">
        <v>130</v>
      </c>
      <c r="G136" s="10">
        <f t="shared" ref="G136:G146" si="0">79180*12</f>
        <v>950160</v>
      </c>
      <c r="H136" s="10">
        <v>950160</v>
      </c>
      <c r="I136" s="11">
        <v>950160</v>
      </c>
      <c r="J136" s="8">
        <v>45930</v>
      </c>
      <c r="K136" s="8" t="s">
        <v>53</v>
      </c>
      <c r="L136" s="12">
        <v>4100009225</v>
      </c>
      <c r="M136" s="12" t="s">
        <v>101</v>
      </c>
      <c r="N136" s="11">
        <v>79180</v>
      </c>
      <c r="O136" s="12">
        <v>6110000053</v>
      </c>
      <c r="P136" s="8">
        <v>45632</v>
      </c>
      <c r="Q136" s="66">
        <v>45643</v>
      </c>
      <c r="R136" s="86">
        <v>3100000369</v>
      </c>
    </row>
    <row r="137" spans="1:18" ht="84">
      <c r="A137" s="85" t="s">
        <v>129</v>
      </c>
      <c r="B137" s="7" t="s">
        <v>95</v>
      </c>
      <c r="C137" s="7" t="s">
        <v>96</v>
      </c>
      <c r="D137" s="8">
        <v>45593</v>
      </c>
      <c r="E137" s="9" t="s">
        <v>75</v>
      </c>
      <c r="F137" s="9" t="s">
        <v>130</v>
      </c>
      <c r="G137" s="10">
        <f t="shared" si="0"/>
        <v>950160</v>
      </c>
      <c r="H137" s="10">
        <v>950160</v>
      </c>
      <c r="I137" s="11">
        <v>950160</v>
      </c>
      <c r="J137" s="8">
        <v>45930</v>
      </c>
      <c r="K137" s="8" t="s">
        <v>53</v>
      </c>
      <c r="L137" s="12">
        <v>4100009225</v>
      </c>
      <c r="M137" s="12" t="s">
        <v>102</v>
      </c>
      <c r="N137" s="11">
        <v>79180</v>
      </c>
      <c r="O137" s="12">
        <v>6110000092</v>
      </c>
      <c r="P137" s="8">
        <v>45665</v>
      </c>
      <c r="Q137" s="66">
        <v>45673</v>
      </c>
      <c r="R137" s="86">
        <v>3100000530</v>
      </c>
    </row>
    <row r="138" spans="1:18" ht="84">
      <c r="A138" s="85" t="s">
        <v>129</v>
      </c>
      <c r="B138" s="7" t="s">
        <v>95</v>
      </c>
      <c r="C138" s="7" t="s">
        <v>96</v>
      </c>
      <c r="D138" s="8">
        <v>45593</v>
      </c>
      <c r="E138" s="9" t="s">
        <v>75</v>
      </c>
      <c r="F138" s="9" t="s">
        <v>130</v>
      </c>
      <c r="G138" s="10">
        <f t="shared" si="0"/>
        <v>950160</v>
      </c>
      <c r="H138" s="10">
        <v>950160</v>
      </c>
      <c r="I138" s="11">
        <v>950160</v>
      </c>
      <c r="J138" s="8">
        <v>45930</v>
      </c>
      <c r="K138" s="8" t="s">
        <v>53</v>
      </c>
      <c r="L138" s="12">
        <v>4100009225</v>
      </c>
      <c r="M138" s="12" t="s">
        <v>103</v>
      </c>
      <c r="N138" s="11">
        <v>79180</v>
      </c>
      <c r="O138" s="12">
        <v>6110000134</v>
      </c>
      <c r="P138" s="8">
        <v>45693</v>
      </c>
      <c r="Q138" s="66">
        <v>45701</v>
      </c>
      <c r="R138" s="86">
        <v>3100000699</v>
      </c>
    </row>
    <row r="139" spans="1:18" ht="84">
      <c r="A139" s="85" t="s">
        <v>129</v>
      </c>
      <c r="B139" s="7" t="s">
        <v>95</v>
      </c>
      <c r="C139" s="7" t="s">
        <v>96</v>
      </c>
      <c r="D139" s="8">
        <v>45593</v>
      </c>
      <c r="E139" s="9" t="s">
        <v>75</v>
      </c>
      <c r="F139" s="9" t="s">
        <v>130</v>
      </c>
      <c r="G139" s="10">
        <f t="shared" si="0"/>
        <v>950160</v>
      </c>
      <c r="H139" s="10">
        <v>950160</v>
      </c>
      <c r="I139" s="11">
        <v>950160</v>
      </c>
      <c r="J139" s="8">
        <v>45930</v>
      </c>
      <c r="K139" s="8" t="s">
        <v>53</v>
      </c>
      <c r="L139" s="12">
        <v>4100009225</v>
      </c>
      <c r="M139" s="12" t="s">
        <v>107</v>
      </c>
      <c r="N139" s="11">
        <v>79180</v>
      </c>
      <c r="O139" s="12">
        <v>6110000197</v>
      </c>
      <c r="P139" s="8">
        <v>45727</v>
      </c>
      <c r="Q139" s="66">
        <v>45736</v>
      </c>
      <c r="R139" s="86">
        <v>3100000898</v>
      </c>
    </row>
    <row r="140" spans="1:18" ht="84">
      <c r="A140" s="85" t="s">
        <v>129</v>
      </c>
      <c r="B140" s="7" t="s">
        <v>95</v>
      </c>
      <c r="C140" s="7" t="s">
        <v>96</v>
      </c>
      <c r="D140" s="8">
        <v>45593</v>
      </c>
      <c r="E140" s="9" t="s">
        <v>75</v>
      </c>
      <c r="F140" s="9" t="s">
        <v>130</v>
      </c>
      <c r="G140" s="10">
        <f t="shared" si="0"/>
        <v>950160</v>
      </c>
      <c r="H140" s="10">
        <v>950160</v>
      </c>
      <c r="I140" s="11">
        <v>950160</v>
      </c>
      <c r="J140" s="8">
        <v>45930</v>
      </c>
      <c r="K140" s="8" t="s">
        <v>53</v>
      </c>
      <c r="L140" s="12">
        <v>4100009225</v>
      </c>
      <c r="M140" s="12" t="s">
        <v>108</v>
      </c>
      <c r="N140" s="11">
        <v>79180</v>
      </c>
      <c r="O140" s="12">
        <v>6110000231</v>
      </c>
      <c r="P140" s="8">
        <v>45757</v>
      </c>
      <c r="Q140" s="66">
        <v>45771</v>
      </c>
      <c r="R140" s="86">
        <v>3100001061</v>
      </c>
    </row>
    <row r="141" spans="1:18" ht="84">
      <c r="A141" s="85" t="s">
        <v>129</v>
      </c>
      <c r="B141" s="7" t="s">
        <v>95</v>
      </c>
      <c r="C141" s="7" t="s">
        <v>96</v>
      </c>
      <c r="D141" s="8">
        <v>45593</v>
      </c>
      <c r="E141" s="9" t="s">
        <v>75</v>
      </c>
      <c r="F141" s="9" t="s">
        <v>130</v>
      </c>
      <c r="G141" s="10">
        <f t="shared" si="0"/>
        <v>950160</v>
      </c>
      <c r="H141" s="10">
        <v>950160</v>
      </c>
      <c r="I141" s="11">
        <v>950160</v>
      </c>
      <c r="J141" s="8">
        <v>45930</v>
      </c>
      <c r="K141" s="8" t="s">
        <v>53</v>
      </c>
      <c r="L141" s="12">
        <v>4100010805</v>
      </c>
      <c r="M141" s="12" t="s">
        <v>109</v>
      </c>
      <c r="N141" s="11">
        <v>79180</v>
      </c>
      <c r="O141" s="12">
        <v>6110000256</v>
      </c>
      <c r="P141" s="8">
        <v>45783</v>
      </c>
      <c r="Q141" s="66">
        <v>45791</v>
      </c>
      <c r="R141" s="86">
        <v>3100001182</v>
      </c>
    </row>
    <row r="142" spans="1:18" ht="84">
      <c r="A142" s="85" t="s">
        <v>129</v>
      </c>
      <c r="B142" s="7" t="s">
        <v>95</v>
      </c>
      <c r="C142" s="7" t="s">
        <v>96</v>
      </c>
      <c r="D142" s="8">
        <v>45593</v>
      </c>
      <c r="E142" s="9" t="s">
        <v>75</v>
      </c>
      <c r="F142" s="9" t="s">
        <v>130</v>
      </c>
      <c r="G142" s="10">
        <f t="shared" si="0"/>
        <v>950160</v>
      </c>
      <c r="H142" s="10">
        <v>950160</v>
      </c>
      <c r="I142" s="11">
        <v>950160</v>
      </c>
      <c r="J142" s="8">
        <v>45930</v>
      </c>
      <c r="K142" s="8" t="s">
        <v>53</v>
      </c>
      <c r="L142" s="12">
        <v>4100010805</v>
      </c>
      <c r="M142" s="12" t="s">
        <v>110</v>
      </c>
      <c r="N142" s="11">
        <v>79180</v>
      </c>
      <c r="O142" s="12">
        <v>6110000301</v>
      </c>
      <c r="P142" s="8">
        <v>45820</v>
      </c>
      <c r="Q142" s="66">
        <v>45825</v>
      </c>
      <c r="R142" s="86">
        <v>3100001364</v>
      </c>
    </row>
    <row r="143" spans="1:18" ht="84">
      <c r="A143" s="85" t="s">
        <v>129</v>
      </c>
      <c r="B143" s="7" t="s">
        <v>95</v>
      </c>
      <c r="C143" s="7" t="s">
        <v>96</v>
      </c>
      <c r="D143" s="8">
        <v>45593</v>
      </c>
      <c r="E143" s="9" t="s">
        <v>75</v>
      </c>
      <c r="F143" s="9" t="s">
        <v>130</v>
      </c>
      <c r="G143" s="10">
        <f t="shared" si="0"/>
        <v>950160</v>
      </c>
      <c r="H143" s="10">
        <v>950160</v>
      </c>
      <c r="I143" s="11">
        <v>950160</v>
      </c>
      <c r="J143" s="8">
        <v>45930</v>
      </c>
      <c r="K143" s="8" t="s">
        <v>53</v>
      </c>
      <c r="L143" s="12">
        <v>4100010805</v>
      </c>
      <c r="M143" s="12" t="s">
        <v>111</v>
      </c>
      <c r="N143" s="11">
        <v>79180</v>
      </c>
      <c r="O143" s="12">
        <v>6110000333</v>
      </c>
      <c r="P143" s="8">
        <v>45842</v>
      </c>
      <c r="Q143" s="66">
        <v>45852</v>
      </c>
      <c r="R143" s="86">
        <v>3100001526</v>
      </c>
    </row>
    <row r="144" spans="1:18" ht="84">
      <c r="A144" s="85" t="s">
        <v>129</v>
      </c>
      <c r="B144" s="7" t="s">
        <v>95</v>
      </c>
      <c r="C144" s="7" t="s">
        <v>96</v>
      </c>
      <c r="D144" s="8">
        <v>45593</v>
      </c>
      <c r="E144" s="9" t="s">
        <v>75</v>
      </c>
      <c r="F144" s="9" t="s">
        <v>130</v>
      </c>
      <c r="G144" s="10">
        <f t="shared" si="0"/>
        <v>950160</v>
      </c>
      <c r="H144" s="10">
        <v>950160</v>
      </c>
      <c r="I144" s="11">
        <v>950160</v>
      </c>
      <c r="J144" s="8">
        <v>45930</v>
      </c>
      <c r="K144" s="8" t="s">
        <v>53</v>
      </c>
      <c r="L144" s="12">
        <v>4100010805</v>
      </c>
      <c r="M144" s="12" t="s">
        <v>112</v>
      </c>
      <c r="N144" s="11">
        <v>79180</v>
      </c>
      <c r="O144" s="12">
        <v>6110000370</v>
      </c>
      <c r="P144" s="8">
        <v>45875</v>
      </c>
      <c r="Q144" s="66">
        <v>45887</v>
      </c>
      <c r="R144" s="86">
        <v>3100001714</v>
      </c>
    </row>
    <row r="145" spans="1:18" ht="84">
      <c r="A145" s="85" t="s">
        <v>129</v>
      </c>
      <c r="B145" s="7" t="s">
        <v>95</v>
      </c>
      <c r="C145" s="7" t="s">
        <v>96</v>
      </c>
      <c r="D145" s="8">
        <v>45593</v>
      </c>
      <c r="E145" s="9" t="s">
        <v>75</v>
      </c>
      <c r="F145" s="9" t="s">
        <v>130</v>
      </c>
      <c r="G145" s="10">
        <f t="shared" si="0"/>
        <v>950160</v>
      </c>
      <c r="H145" s="10">
        <v>950160</v>
      </c>
      <c r="I145" s="11">
        <v>950160</v>
      </c>
      <c r="J145" s="8">
        <v>45930</v>
      </c>
      <c r="K145" s="8" t="s">
        <v>53</v>
      </c>
      <c r="L145" s="12">
        <v>4100010805</v>
      </c>
      <c r="M145" s="12" t="s">
        <v>113</v>
      </c>
      <c r="N145" s="11">
        <v>79180</v>
      </c>
      <c r="O145" s="12">
        <v>6110000409</v>
      </c>
      <c r="P145" s="8">
        <v>45904</v>
      </c>
      <c r="Q145" s="66">
        <v>45906</v>
      </c>
      <c r="R145" s="86">
        <v>3100001856</v>
      </c>
    </row>
    <row r="146" spans="1:18" ht="84.75" thickBot="1">
      <c r="A146" s="87" t="s">
        <v>129</v>
      </c>
      <c r="B146" s="88" t="s">
        <v>95</v>
      </c>
      <c r="C146" s="88" t="s">
        <v>96</v>
      </c>
      <c r="D146" s="89">
        <v>45593</v>
      </c>
      <c r="E146" s="90" t="s">
        <v>75</v>
      </c>
      <c r="F146" s="90" t="s">
        <v>130</v>
      </c>
      <c r="G146" s="91">
        <f t="shared" si="0"/>
        <v>950160</v>
      </c>
      <c r="H146" s="91">
        <v>950160</v>
      </c>
      <c r="I146" s="92">
        <v>950160</v>
      </c>
      <c r="J146" s="89">
        <v>45930</v>
      </c>
      <c r="K146" s="89" t="s">
        <v>53</v>
      </c>
      <c r="L146" s="93">
        <v>4100010805</v>
      </c>
      <c r="M146" s="93" t="s">
        <v>114</v>
      </c>
      <c r="N146" s="92">
        <v>79180</v>
      </c>
      <c r="O146" s="93">
        <v>6110000002</v>
      </c>
      <c r="P146" s="89">
        <v>45937</v>
      </c>
      <c r="Q146" s="94" t="s">
        <v>131</v>
      </c>
      <c r="R146" s="95">
        <v>3100000123</v>
      </c>
    </row>
    <row r="147" spans="1:18">
      <c r="A147" s="77" t="s">
        <v>132</v>
      </c>
      <c r="B147" s="78" t="s">
        <v>19</v>
      </c>
      <c r="C147" s="78" t="s">
        <v>78</v>
      </c>
      <c r="D147" s="31" t="s">
        <v>133</v>
      </c>
      <c r="E147" s="79" t="s">
        <v>134</v>
      </c>
      <c r="F147" s="79" t="s">
        <v>135</v>
      </c>
      <c r="G147" s="81">
        <v>27921600</v>
      </c>
      <c r="H147" s="81">
        <v>27921600</v>
      </c>
      <c r="I147" s="81">
        <v>27921600</v>
      </c>
      <c r="J147" s="31" t="s">
        <v>136</v>
      </c>
      <c r="K147" s="31" t="s">
        <v>53</v>
      </c>
      <c r="L147" s="80">
        <v>4100010207</v>
      </c>
      <c r="M147" s="80" t="s">
        <v>137</v>
      </c>
      <c r="N147" s="82">
        <v>775600</v>
      </c>
      <c r="O147" s="80">
        <v>6110000181</v>
      </c>
      <c r="P147" s="31" t="s">
        <v>138</v>
      </c>
      <c r="Q147" s="83">
        <v>45729</v>
      </c>
      <c r="R147" s="84">
        <v>3100000864</v>
      </c>
    </row>
    <row r="148" spans="1:18">
      <c r="A148" s="118" t="s">
        <v>132</v>
      </c>
      <c r="B148" s="2" t="s">
        <v>19</v>
      </c>
      <c r="C148" s="2" t="s">
        <v>78</v>
      </c>
      <c r="D148" s="3" t="s">
        <v>133</v>
      </c>
      <c r="E148" s="4" t="s">
        <v>134</v>
      </c>
      <c r="F148" s="4" t="s">
        <v>135</v>
      </c>
      <c r="G148" s="5">
        <v>27921600</v>
      </c>
      <c r="H148" s="5">
        <v>27921600</v>
      </c>
      <c r="I148" s="5">
        <v>27921600</v>
      </c>
      <c r="J148" s="3" t="s">
        <v>136</v>
      </c>
      <c r="K148" s="3" t="s">
        <v>53</v>
      </c>
      <c r="L148" s="67">
        <v>4100010207</v>
      </c>
      <c r="M148" s="67" t="s">
        <v>56</v>
      </c>
      <c r="N148" s="6">
        <v>775600</v>
      </c>
      <c r="O148" s="67">
        <v>6110000182</v>
      </c>
      <c r="P148" s="3" t="s">
        <v>138</v>
      </c>
      <c r="Q148" s="57">
        <v>45729</v>
      </c>
      <c r="R148" s="119">
        <v>3100000864</v>
      </c>
    </row>
    <row r="149" spans="1:18">
      <c r="A149" s="118" t="s">
        <v>132</v>
      </c>
      <c r="B149" s="2" t="s">
        <v>19</v>
      </c>
      <c r="C149" s="2" t="s">
        <v>78</v>
      </c>
      <c r="D149" s="3" t="s">
        <v>133</v>
      </c>
      <c r="E149" s="4" t="s">
        <v>134</v>
      </c>
      <c r="F149" s="4" t="s">
        <v>135</v>
      </c>
      <c r="G149" s="5">
        <v>27921600</v>
      </c>
      <c r="H149" s="5">
        <v>27921600</v>
      </c>
      <c r="I149" s="5">
        <v>27921600</v>
      </c>
      <c r="J149" s="3" t="s">
        <v>136</v>
      </c>
      <c r="K149" s="3" t="s">
        <v>53</v>
      </c>
      <c r="L149" s="67">
        <v>4100010207</v>
      </c>
      <c r="M149" s="67" t="s">
        <v>58</v>
      </c>
      <c r="N149" s="6">
        <v>775600</v>
      </c>
      <c r="O149" s="67">
        <v>6110000183</v>
      </c>
      <c r="P149" s="3" t="s">
        <v>138</v>
      </c>
      <c r="Q149" s="57">
        <v>45729</v>
      </c>
      <c r="R149" s="119">
        <v>3100000864</v>
      </c>
    </row>
    <row r="150" spans="1:18">
      <c r="A150" s="118" t="s">
        <v>132</v>
      </c>
      <c r="B150" s="2" t="s">
        <v>19</v>
      </c>
      <c r="C150" s="2" t="s">
        <v>78</v>
      </c>
      <c r="D150" s="3" t="s">
        <v>133</v>
      </c>
      <c r="E150" s="4" t="s">
        <v>134</v>
      </c>
      <c r="F150" s="4" t="s">
        <v>135</v>
      </c>
      <c r="G150" s="5">
        <v>27921600</v>
      </c>
      <c r="H150" s="5">
        <v>27921600</v>
      </c>
      <c r="I150" s="5">
        <v>27921600</v>
      </c>
      <c r="J150" s="3" t="s">
        <v>136</v>
      </c>
      <c r="K150" s="3" t="s">
        <v>53</v>
      </c>
      <c r="L150" s="67">
        <v>4100010207</v>
      </c>
      <c r="M150" s="67" t="s">
        <v>59</v>
      </c>
      <c r="N150" s="6">
        <v>775600</v>
      </c>
      <c r="O150" s="67">
        <v>6110000184</v>
      </c>
      <c r="P150" s="3" t="s">
        <v>138</v>
      </c>
      <c r="Q150" s="57">
        <v>45729</v>
      </c>
      <c r="R150" s="119">
        <v>3100000864</v>
      </c>
    </row>
    <row r="151" spans="1:18">
      <c r="A151" s="118" t="s">
        <v>132</v>
      </c>
      <c r="B151" s="2" t="s">
        <v>19</v>
      </c>
      <c r="C151" s="2" t="s">
        <v>78</v>
      </c>
      <c r="D151" s="3" t="s">
        <v>133</v>
      </c>
      <c r="E151" s="4" t="s">
        <v>134</v>
      </c>
      <c r="F151" s="4" t="s">
        <v>135</v>
      </c>
      <c r="G151" s="5">
        <v>27921600</v>
      </c>
      <c r="H151" s="5">
        <v>27921600</v>
      </c>
      <c r="I151" s="5">
        <v>27921600</v>
      </c>
      <c r="J151" s="3" t="s">
        <v>136</v>
      </c>
      <c r="K151" s="3" t="s">
        <v>53</v>
      </c>
      <c r="L151" s="67">
        <v>4100010207</v>
      </c>
      <c r="M151" s="67" t="s">
        <v>60</v>
      </c>
      <c r="N151" s="6">
        <v>775600</v>
      </c>
      <c r="O151" s="67">
        <v>6110000209</v>
      </c>
      <c r="P151" s="3" t="s">
        <v>139</v>
      </c>
      <c r="Q151" s="57">
        <v>45748</v>
      </c>
      <c r="R151" s="119">
        <v>3100000950</v>
      </c>
    </row>
    <row r="152" spans="1:18">
      <c r="A152" s="118" t="s">
        <v>132</v>
      </c>
      <c r="B152" s="2" t="s">
        <v>19</v>
      </c>
      <c r="C152" s="2" t="s">
        <v>78</v>
      </c>
      <c r="D152" s="3" t="s">
        <v>133</v>
      </c>
      <c r="E152" s="4" t="s">
        <v>134</v>
      </c>
      <c r="F152" s="4" t="s">
        <v>135</v>
      </c>
      <c r="G152" s="5">
        <v>27921600</v>
      </c>
      <c r="H152" s="5">
        <v>27921600</v>
      </c>
      <c r="I152" s="5">
        <v>27921600</v>
      </c>
      <c r="J152" s="3" t="s">
        <v>136</v>
      </c>
      <c r="K152" s="3" t="s">
        <v>53</v>
      </c>
      <c r="L152" s="67">
        <v>4100010207</v>
      </c>
      <c r="M152" s="67" t="s">
        <v>62</v>
      </c>
      <c r="N152" s="6">
        <v>775600</v>
      </c>
      <c r="O152" s="67">
        <v>6110000246</v>
      </c>
      <c r="P152" s="3" t="s">
        <v>140</v>
      </c>
      <c r="Q152" s="57">
        <v>9246</v>
      </c>
      <c r="R152" s="119">
        <v>3100001078</v>
      </c>
    </row>
    <row r="153" spans="1:18">
      <c r="A153" s="118" t="s">
        <v>132</v>
      </c>
      <c r="B153" s="2" t="s">
        <v>19</v>
      </c>
      <c r="C153" s="2" t="s">
        <v>78</v>
      </c>
      <c r="D153" s="3" t="s">
        <v>133</v>
      </c>
      <c r="E153" s="4" t="s">
        <v>134</v>
      </c>
      <c r="F153" s="4" t="s">
        <v>135</v>
      </c>
      <c r="G153" s="5">
        <v>27921600</v>
      </c>
      <c r="H153" s="5">
        <v>27921600</v>
      </c>
      <c r="I153" s="5">
        <v>27921600</v>
      </c>
      <c r="J153" s="3" t="s">
        <v>136</v>
      </c>
      <c r="K153" s="3" t="s">
        <v>53</v>
      </c>
      <c r="L153" s="67">
        <v>4100010982</v>
      </c>
      <c r="M153" s="67" t="s">
        <v>64</v>
      </c>
      <c r="N153" s="6">
        <v>775600</v>
      </c>
      <c r="O153" s="67">
        <v>6110000272</v>
      </c>
      <c r="P153" s="3" t="s">
        <v>88</v>
      </c>
      <c r="Q153" s="57">
        <v>45804</v>
      </c>
      <c r="R153" s="119">
        <v>3100001259</v>
      </c>
    </row>
    <row r="154" spans="1:18">
      <c r="A154" s="118" t="s">
        <v>132</v>
      </c>
      <c r="B154" s="2" t="s">
        <v>19</v>
      </c>
      <c r="C154" s="2" t="s">
        <v>78</v>
      </c>
      <c r="D154" s="3" t="s">
        <v>133</v>
      </c>
      <c r="E154" s="4" t="s">
        <v>134</v>
      </c>
      <c r="F154" s="4" t="s">
        <v>135</v>
      </c>
      <c r="G154" s="5">
        <v>27921600</v>
      </c>
      <c r="H154" s="5">
        <v>27921600</v>
      </c>
      <c r="I154" s="5">
        <v>27921600</v>
      </c>
      <c r="J154" s="3" t="s">
        <v>136</v>
      </c>
      <c r="K154" s="3" t="s">
        <v>53</v>
      </c>
      <c r="L154" s="67">
        <v>4100010982</v>
      </c>
      <c r="M154" s="67" t="s">
        <v>65</v>
      </c>
      <c r="N154" s="6">
        <v>775600</v>
      </c>
      <c r="O154" s="67">
        <v>6110000306</v>
      </c>
      <c r="P154" s="8" t="s">
        <v>89</v>
      </c>
      <c r="Q154" s="57">
        <v>45833</v>
      </c>
      <c r="R154" s="119">
        <v>3100001420</v>
      </c>
    </row>
    <row r="155" spans="1:18">
      <c r="A155" s="118" t="s">
        <v>132</v>
      </c>
      <c r="B155" s="2" t="s">
        <v>19</v>
      </c>
      <c r="C155" s="2" t="s">
        <v>78</v>
      </c>
      <c r="D155" s="3" t="s">
        <v>133</v>
      </c>
      <c r="E155" s="4" t="s">
        <v>134</v>
      </c>
      <c r="F155" s="4" t="s">
        <v>135</v>
      </c>
      <c r="G155" s="5">
        <v>27921600</v>
      </c>
      <c r="H155" s="5">
        <v>27921600</v>
      </c>
      <c r="I155" s="5">
        <v>27921600</v>
      </c>
      <c r="J155" s="3" t="s">
        <v>136</v>
      </c>
      <c r="K155" s="3" t="s">
        <v>53</v>
      </c>
      <c r="L155" s="67">
        <v>4100010982</v>
      </c>
      <c r="M155" s="67" t="s">
        <v>67</v>
      </c>
      <c r="N155" s="6">
        <v>775600</v>
      </c>
      <c r="O155" s="67">
        <v>6110000346</v>
      </c>
      <c r="P155" s="3" t="s">
        <v>91</v>
      </c>
      <c r="Q155" s="57">
        <v>9334</v>
      </c>
      <c r="R155" s="119">
        <v>3100001565</v>
      </c>
    </row>
    <row r="156" spans="1:18">
      <c r="A156" s="118" t="s">
        <v>132</v>
      </c>
      <c r="B156" s="2" t="s">
        <v>19</v>
      </c>
      <c r="C156" s="2" t="s">
        <v>78</v>
      </c>
      <c r="D156" s="3" t="s">
        <v>133</v>
      </c>
      <c r="E156" s="4" t="s">
        <v>134</v>
      </c>
      <c r="F156" s="4" t="s">
        <v>135</v>
      </c>
      <c r="G156" s="5">
        <v>27921600</v>
      </c>
      <c r="H156" s="5">
        <v>27921600</v>
      </c>
      <c r="I156" s="5">
        <v>27921600</v>
      </c>
      <c r="J156" s="3" t="s">
        <v>136</v>
      </c>
      <c r="K156" s="3" t="s">
        <v>53</v>
      </c>
      <c r="L156" s="67">
        <v>4100010982</v>
      </c>
      <c r="M156" s="12" t="s">
        <v>68</v>
      </c>
      <c r="N156" s="11">
        <v>775600</v>
      </c>
      <c r="O156" s="12">
        <v>6110000391</v>
      </c>
      <c r="P156" s="8" t="s">
        <v>141</v>
      </c>
      <c r="Q156" s="66">
        <v>45894</v>
      </c>
      <c r="R156" s="86">
        <v>3100001775</v>
      </c>
    </row>
    <row r="157" spans="1:18">
      <c r="A157" s="118" t="s">
        <v>132</v>
      </c>
      <c r="B157" s="2" t="s">
        <v>19</v>
      </c>
      <c r="C157" s="2" t="s">
        <v>78</v>
      </c>
      <c r="D157" s="3" t="s">
        <v>133</v>
      </c>
      <c r="E157" s="4" t="s">
        <v>134</v>
      </c>
      <c r="F157" s="4" t="s">
        <v>135</v>
      </c>
      <c r="G157" s="5">
        <v>27921600</v>
      </c>
      <c r="H157" s="5">
        <v>27921600</v>
      </c>
      <c r="I157" s="5">
        <v>27921600</v>
      </c>
      <c r="J157" s="3" t="s">
        <v>136</v>
      </c>
      <c r="K157" s="3" t="s">
        <v>53</v>
      </c>
      <c r="L157" s="67">
        <v>4100010982</v>
      </c>
      <c r="M157" s="12" t="s">
        <v>70</v>
      </c>
      <c r="N157" s="11">
        <v>775600</v>
      </c>
      <c r="O157" s="12">
        <v>6110000429</v>
      </c>
      <c r="P157" s="8" t="s">
        <v>142</v>
      </c>
      <c r="Q157" s="66">
        <v>45918</v>
      </c>
      <c r="R157" s="86">
        <v>3100001886</v>
      </c>
    </row>
    <row r="158" spans="1:18" ht="21.75" thickBot="1">
      <c r="A158" s="120" t="s">
        <v>132</v>
      </c>
      <c r="B158" s="121" t="s">
        <v>19</v>
      </c>
      <c r="C158" s="121" t="s">
        <v>78</v>
      </c>
      <c r="D158" s="122" t="s">
        <v>133</v>
      </c>
      <c r="E158" s="123" t="s">
        <v>134</v>
      </c>
      <c r="F158" s="123" t="s">
        <v>135</v>
      </c>
      <c r="G158" s="124">
        <v>27921600</v>
      </c>
      <c r="H158" s="124">
        <v>27921600</v>
      </c>
      <c r="I158" s="124">
        <v>27921600</v>
      </c>
      <c r="J158" s="122" t="s">
        <v>136</v>
      </c>
      <c r="K158" s="122" t="s">
        <v>53</v>
      </c>
      <c r="L158" s="93">
        <v>4100012315</v>
      </c>
      <c r="M158" s="93" t="s">
        <v>72</v>
      </c>
      <c r="N158" s="92">
        <v>775600</v>
      </c>
      <c r="O158" s="93">
        <v>6110000473</v>
      </c>
      <c r="P158" s="89" t="s">
        <v>48</v>
      </c>
      <c r="Q158" s="94">
        <v>45930</v>
      </c>
      <c r="R158" s="95">
        <v>3100001948</v>
      </c>
    </row>
    <row r="159" spans="1:18">
      <c r="A159" s="77" t="s">
        <v>143</v>
      </c>
      <c r="B159" s="78" t="s">
        <v>19</v>
      </c>
      <c r="C159" s="78" t="s">
        <v>78</v>
      </c>
      <c r="D159" s="31" t="s">
        <v>133</v>
      </c>
      <c r="E159" s="79" t="s">
        <v>134</v>
      </c>
      <c r="F159" s="79" t="s">
        <v>144</v>
      </c>
      <c r="G159" s="81">
        <v>41882400</v>
      </c>
      <c r="H159" s="81">
        <v>41882400</v>
      </c>
      <c r="I159" s="81">
        <v>41882400</v>
      </c>
      <c r="J159" s="31" t="s">
        <v>136</v>
      </c>
      <c r="K159" s="31" t="s">
        <v>53</v>
      </c>
      <c r="L159" s="80">
        <v>4100010208</v>
      </c>
      <c r="M159" s="80" t="s">
        <v>137</v>
      </c>
      <c r="N159" s="82">
        <v>1163400</v>
      </c>
      <c r="O159" s="80">
        <v>6110000185</v>
      </c>
      <c r="P159" s="31" t="s">
        <v>138</v>
      </c>
      <c r="Q159" s="83">
        <v>45729</v>
      </c>
      <c r="R159" s="84">
        <v>3100000865</v>
      </c>
    </row>
    <row r="160" spans="1:18">
      <c r="A160" s="118" t="s">
        <v>143</v>
      </c>
      <c r="B160" s="2" t="s">
        <v>19</v>
      </c>
      <c r="C160" s="2" t="s">
        <v>78</v>
      </c>
      <c r="D160" s="3" t="s">
        <v>133</v>
      </c>
      <c r="E160" s="4" t="s">
        <v>134</v>
      </c>
      <c r="F160" s="4" t="s">
        <v>144</v>
      </c>
      <c r="G160" s="5">
        <v>41882400</v>
      </c>
      <c r="H160" s="5">
        <v>41882400</v>
      </c>
      <c r="I160" s="5">
        <v>41882400</v>
      </c>
      <c r="J160" s="3" t="s">
        <v>136</v>
      </c>
      <c r="K160" s="3" t="s">
        <v>53</v>
      </c>
      <c r="L160" s="67">
        <v>4100010208</v>
      </c>
      <c r="M160" s="67" t="s">
        <v>56</v>
      </c>
      <c r="N160" s="6">
        <v>1163400</v>
      </c>
      <c r="O160" s="67">
        <v>6110000186</v>
      </c>
      <c r="P160" s="3" t="s">
        <v>138</v>
      </c>
      <c r="Q160" s="57">
        <v>45729</v>
      </c>
      <c r="R160" s="119">
        <v>3100000865</v>
      </c>
    </row>
    <row r="161" spans="1:18">
      <c r="A161" s="118" t="s">
        <v>143</v>
      </c>
      <c r="B161" s="2" t="s">
        <v>19</v>
      </c>
      <c r="C161" s="2" t="s">
        <v>78</v>
      </c>
      <c r="D161" s="3" t="s">
        <v>133</v>
      </c>
      <c r="E161" s="4" t="s">
        <v>134</v>
      </c>
      <c r="F161" s="4" t="s">
        <v>144</v>
      </c>
      <c r="G161" s="5">
        <v>41882400</v>
      </c>
      <c r="H161" s="5">
        <v>41882400</v>
      </c>
      <c r="I161" s="5">
        <v>41882400</v>
      </c>
      <c r="J161" s="3" t="s">
        <v>136</v>
      </c>
      <c r="K161" s="3" t="s">
        <v>53</v>
      </c>
      <c r="L161" s="67">
        <v>4100010208</v>
      </c>
      <c r="M161" s="67" t="s">
        <v>58</v>
      </c>
      <c r="N161" s="6">
        <v>1163400</v>
      </c>
      <c r="O161" s="67">
        <v>6110000187</v>
      </c>
      <c r="P161" s="3" t="s">
        <v>138</v>
      </c>
      <c r="Q161" s="57">
        <v>45729</v>
      </c>
      <c r="R161" s="119">
        <v>3100000865</v>
      </c>
    </row>
    <row r="162" spans="1:18">
      <c r="A162" s="118" t="s">
        <v>143</v>
      </c>
      <c r="B162" s="2" t="s">
        <v>19</v>
      </c>
      <c r="C162" s="2" t="s">
        <v>78</v>
      </c>
      <c r="D162" s="3" t="s">
        <v>133</v>
      </c>
      <c r="E162" s="4" t="s">
        <v>134</v>
      </c>
      <c r="F162" s="4" t="s">
        <v>144</v>
      </c>
      <c r="G162" s="5">
        <v>41882400</v>
      </c>
      <c r="H162" s="5">
        <v>41882400</v>
      </c>
      <c r="I162" s="5">
        <v>41882400</v>
      </c>
      <c r="J162" s="3" t="s">
        <v>136</v>
      </c>
      <c r="K162" s="3" t="s">
        <v>53</v>
      </c>
      <c r="L162" s="67">
        <v>4100010208</v>
      </c>
      <c r="M162" s="67" t="s">
        <v>59</v>
      </c>
      <c r="N162" s="6">
        <v>1163400</v>
      </c>
      <c r="O162" s="67">
        <v>6110000188</v>
      </c>
      <c r="P162" s="3" t="s">
        <v>138</v>
      </c>
      <c r="Q162" s="57">
        <v>45729</v>
      </c>
      <c r="R162" s="119">
        <v>3100000865</v>
      </c>
    </row>
    <row r="163" spans="1:18">
      <c r="A163" s="118" t="s">
        <v>143</v>
      </c>
      <c r="B163" s="2" t="s">
        <v>19</v>
      </c>
      <c r="C163" s="2" t="s">
        <v>78</v>
      </c>
      <c r="D163" s="3" t="s">
        <v>133</v>
      </c>
      <c r="E163" s="4" t="s">
        <v>134</v>
      </c>
      <c r="F163" s="4" t="s">
        <v>144</v>
      </c>
      <c r="G163" s="5">
        <v>41882400</v>
      </c>
      <c r="H163" s="5">
        <v>41882400</v>
      </c>
      <c r="I163" s="5">
        <v>41882400</v>
      </c>
      <c r="J163" s="3" t="s">
        <v>136</v>
      </c>
      <c r="K163" s="3" t="s">
        <v>53</v>
      </c>
      <c r="L163" s="67">
        <v>4100010208</v>
      </c>
      <c r="M163" s="67" t="s">
        <v>60</v>
      </c>
      <c r="N163" s="6">
        <v>1163400</v>
      </c>
      <c r="O163" s="67">
        <v>6110000210</v>
      </c>
      <c r="P163" s="3" t="s">
        <v>139</v>
      </c>
      <c r="Q163" s="57">
        <v>45748</v>
      </c>
      <c r="R163" s="119">
        <v>3100000951</v>
      </c>
    </row>
    <row r="164" spans="1:18">
      <c r="A164" s="118" t="s">
        <v>143</v>
      </c>
      <c r="B164" s="2" t="s">
        <v>19</v>
      </c>
      <c r="C164" s="2" t="s">
        <v>78</v>
      </c>
      <c r="D164" s="3" t="s">
        <v>133</v>
      </c>
      <c r="E164" s="4" t="s">
        <v>134</v>
      </c>
      <c r="F164" s="4" t="s">
        <v>144</v>
      </c>
      <c r="G164" s="5">
        <v>41882400</v>
      </c>
      <c r="H164" s="5">
        <v>41882400</v>
      </c>
      <c r="I164" s="5">
        <v>41882400</v>
      </c>
      <c r="J164" s="3" t="s">
        <v>136</v>
      </c>
      <c r="K164" s="3" t="s">
        <v>53</v>
      </c>
      <c r="L164" s="67">
        <v>4100010208</v>
      </c>
      <c r="M164" s="67" t="s">
        <v>62</v>
      </c>
      <c r="N164" s="6">
        <v>1163400</v>
      </c>
      <c r="O164" s="67">
        <v>6110000247</v>
      </c>
      <c r="P164" s="3" t="s">
        <v>140</v>
      </c>
      <c r="Q164" s="57">
        <v>45771</v>
      </c>
      <c r="R164" s="119">
        <v>3100001079</v>
      </c>
    </row>
    <row r="165" spans="1:18">
      <c r="A165" s="118" t="s">
        <v>143</v>
      </c>
      <c r="B165" s="2" t="s">
        <v>19</v>
      </c>
      <c r="C165" s="2" t="s">
        <v>78</v>
      </c>
      <c r="D165" s="3" t="s">
        <v>133</v>
      </c>
      <c r="E165" s="4" t="s">
        <v>134</v>
      </c>
      <c r="F165" s="4" t="s">
        <v>144</v>
      </c>
      <c r="G165" s="5">
        <v>41882400</v>
      </c>
      <c r="H165" s="5">
        <v>41882400</v>
      </c>
      <c r="I165" s="5">
        <v>41882400</v>
      </c>
      <c r="J165" s="3" t="s">
        <v>136</v>
      </c>
      <c r="K165" s="3" t="s">
        <v>53</v>
      </c>
      <c r="L165" s="67">
        <v>4100010983</v>
      </c>
      <c r="M165" s="67" t="s">
        <v>64</v>
      </c>
      <c r="N165" s="6">
        <v>1163400</v>
      </c>
      <c r="O165" s="67">
        <v>6110000273</v>
      </c>
      <c r="P165" s="3" t="s">
        <v>88</v>
      </c>
      <c r="Q165" s="57">
        <v>45804</v>
      </c>
      <c r="R165" s="119">
        <v>3100001260</v>
      </c>
    </row>
    <row r="166" spans="1:18">
      <c r="A166" s="118" t="s">
        <v>143</v>
      </c>
      <c r="B166" s="2" t="s">
        <v>19</v>
      </c>
      <c r="C166" s="2" t="s">
        <v>78</v>
      </c>
      <c r="D166" s="3" t="s">
        <v>133</v>
      </c>
      <c r="E166" s="4" t="s">
        <v>134</v>
      </c>
      <c r="F166" s="4" t="s">
        <v>144</v>
      </c>
      <c r="G166" s="5">
        <v>41882400</v>
      </c>
      <c r="H166" s="5">
        <v>41882400</v>
      </c>
      <c r="I166" s="5">
        <v>41882400</v>
      </c>
      <c r="J166" s="3" t="s">
        <v>136</v>
      </c>
      <c r="K166" s="3" t="s">
        <v>53</v>
      </c>
      <c r="L166" s="67">
        <v>4100010983</v>
      </c>
      <c r="M166" s="67" t="s">
        <v>65</v>
      </c>
      <c r="N166" s="6">
        <v>1163400</v>
      </c>
      <c r="O166" s="67">
        <v>6110000307</v>
      </c>
      <c r="P166" s="8" t="s">
        <v>89</v>
      </c>
      <c r="Q166" s="57">
        <v>45833</v>
      </c>
      <c r="R166" s="119">
        <v>3100001421</v>
      </c>
    </row>
    <row r="167" spans="1:18">
      <c r="A167" s="118" t="s">
        <v>143</v>
      </c>
      <c r="B167" s="2" t="s">
        <v>19</v>
      </c>
      <c r="C167" s="2" t="s">
        <v>78</v>
      </c>
      <c r="D167" s="3" t="s">
        <v>133</v>
      </c>
      <c r="E167" s="4" t="s">
        <v>134</v>
      </c>
      <c r="F167" s="4" t="s">
        <v>144</v>
      </c>
      <c r="G167" s="5">
        <v>41882400</v>
      </c>
      <c r="H167" s="5">
        <v>41882400</v>
      </c>
      <c r="I167" s="5">
        <v>41882400</v>
      </c>
      <c r="J167" s="3" t="s">
        <v>136</v>
      </c>
      <c r="K167" s="3" t="s">
        <v>53</v>
      </c>
      <c r="L167" s="67">
        <v>4100010983</v>
      </c>
      <c r="M167" s="67" t="s">
        <v>67</v>
      </c>
      <c r="N167" s="6">
        <v>1163400</v>
      </c>
      <c r="O167" s="67">
        <v>6110000347</v>
      </c>
      <c r="P167" s="3" t="s">
        <v>91</v>
      </c>
      <c r="Q167" s="57">
        <v>45859</v>
      </c>
      <c r="R167" s="119">
        <v>3100001566</v>
      </c>
    </row>
    <row r="168" spans="1:18">
      <c r="A168" s="85" t="s">
        <v>143</v>
      </c>
      <c r="B168" s="7" t="s">
        <v>19</v>
      </c>
      <c r="C168" s="7" t="s">
        <v>78</v>
      </c>
      <c r="D168" s="8" t="s">
        <v>133</v>
      </c>
      <c r="E168" s="9" t="s">
        <v>134</v>
      </c>
      <c r="F168" s="9" t="s">
        <v>144</v>
      </c>
      <c r="G168" s="10">
        <v>41882400</v>
      </c>
      <c r="H168" s="10">
        <v>41882400</v>
      </c>
      <c r="I168" s="10">
        <v>41882400</v>
      </c>
      <c r="J168" s="8" t="s">
        <v>136</v>
      </c>
      <c r="K168" s="8" t="s">
        <v>53</v>
      </c>
      <c r="L168" s="12">
        <v>4100010983</v>
      </c>
      <c r="M168" s="12" t="s">
        <v>68</v>
      </c>
      <c r="N168" s="11">
        <v>1163400</v>
      </c>
      <c r="O168" s="12">
        <v>6110000392</v>
      </c>
      <c r="P168" s="8" t="s">
        <v>141</v>
      </c>
      <c r="Q168" s="66">
        <v>45898</v>
      </c>
      <c r="R168" s="86">
        <v>3100001776</v>
      </c>
    </row>
    <row r="169" spans="1:18">
      <c r="A169" s="85" t="s">
        <v>143</v>
      </c>
      <c r="B169" s="7" t="s">
        <v>19</v>
      </c>
      <c r="C169" s="7" t="s">
        <v>78</v>
      </c>
      <c r="D169" s="8" t="s">
        <v>133</v>
      </c>
      <c r="E169" s="9" t="s">
        <v>134</v>
      </c>
      <c r="F169" s="9" t="s">
        <v>144</v>
      </c>
      <c r="G169" s="10">
        <v>41882400</v>
      </c>
      <c r="H169" s="10">
        <v>41882400</v>
      </c>
      <c r="I169" s="10">
        <v>41882400</v>
      </c>
      <c r="J169" s="8" t="s">
        <v>136</v>
      </c>
      <c r="K169" s="8" t="s">
        <v>53</v>
      </c>
      <c r="L169" s="12">
        <v>4100010983</v>
      </c>
      <c r="M169" s="12" t="s">
        <v>70</v>
      </c>
      <c r="N169" s="11">
        <v>1163400</v>
      </c>
      <c r="O169" s="12">
        <v>6110000430</v>
      </c>
      <c r="P169" s="8" t="s">
        <v>142</v>
      </c>
      <c r="Q169" s="66">
        <v>45918</v>
      </c>
      <c r="R169" s="86">
        <v>3100001887</v>
      </c>
    </row>
    <row r="170" spans="1:18" ht="21.75" thickBot="1">
      <c r="A170" s="87" t="s">
        <v>143</v>
      </c>
      <c r="B170" s="88" t="s">
        <v>19</v>
      </c>
      <c r="C170" s="88" t="s">
        <v>78</v>
      </c>
      <c r="D170" s="89" t="s">
        <v>133</v>
      </c>
      <c r="E170" s="90" t="s">
        <v>134</v>
      </c>
      <c r="F170" s="90" t="s">
        <v>144</v>
      </c>
      <c r="G170" s="91">
        <v>41882400</v>
      </c>
      <c r="H170" s="91">
        <v>41882400</v>
      </c>
      <c r="I170" s="91">
        <v>41882400</v>
      </c>
      <c r="J170" s="89" t="s">
        <v>136</v>
      </c>
      <c r="K170" s="89" t="s">
        <v>53</v>
      </c>
      <c r="L170" s="93">
        <v>4100012318</v>
      </c>
      <c r="M170" s="93" t="s">
        <v>72</v>
      </c>
      <c r="N170" s="92">
        <v>1163400</v>
      </c>
      <c r="O170" s="93">
        <v>6110000474</v>
      </c>
      <c r="P170" s="89" t="s">
        <v>48</v>
      </c>
      <c r="Q170" s="94">
        <v>45930</v>
      </c>
      <c r="R170" s="95">
        <v>3100001949</v>
      </c>
    </row>
    <row r="171" spans="1:18" s="17" customFormat="1" ht="42">
      <c r="A171" s="101" t="s">
        <v>145</v>
      </c>
      <c r="B171" s="102" t="s">
        <v>146</v>
      </c>
      <c r="C171" s="102" t="s">
        <v>20</v>
      </c>
      <c r="D171" s="33">
        <v>45610</v>
      </c>
      <c r="E171" s="103" t="s">
        <v>147</v>
      </c>
      <c r="F171" s="125" t="s">
        <v>148</v>
      </c>
      <c r="G171" s="104">
        <v>5180000</v>
      </c>
      <c r="H171" s="104">
        <v>5180565</v>
      </c>
      <c r="I171" s="105">
        <v>4900000</v>
      </c>
      <c r="J171" s="33">
        <v>45790</v>
      </c>
      <c r="K171" s="33" t="s">
        <v>24</v>
      </c>
      <c r="L171" s="106" t="s">
        <v>149</v>
      </c>
      <c r="M171" s="80" t="s">
        <v>100</v>
      </c>
      <c r="N171" s="82">
        <v>490000</v>
      </c>
      <c r="O171" s="106" t="s">
        <v>99</v>
      </c>
      <c r="P171" s="106" t="s">
        <v>99</v>
      </c>
      <c r="Q171" s="106" t="s">
        <v>99</v>
      </c>
      <c r="R171" s="108" t="s">
        <v>99</v>
      </c>
    </row>
    <row r="172" spans="1:18" ht="42">
      <c r="A172" s="109" t="s">
        <v>145</v>
      </c>
      <c r="B172" s="68" t="s">
        <v>146</v>
      </c>
      <c r="C172" s="68" t="s">
        <v>20</v>
      </c>
      <c r="D172" s="13">
        <v>45610</v>
      </c>
      <c r="E172" s="69" t="s">
        <v>147</v>
      </c>
      <c r="F172" s="71" t="s">
        <v>148</v>
      </c>
      <c r="G172" s="70">
        <v>5180000</v>
      </c>
      <c r="H172" s="70">
        <v>5180565</v>
      </c>
      <c r="I172" s="15">
        <v>4900000</v>
      </c>
      <c r="J172" s="13">
        <v>45790</v>
      </c>
      <c r="K172" s="13" t="s">
        <v>24</v>
      </c>
      <c r="L172" s="14" t="s">
        <v>149</v>
      </c>
      <c r="M172" s="12" t="s">
        <v>100</v>
      </c>
      <c r="N172" s="11">
        <v>980000</v>
      </c>
      <c r="O172" s="14" t="s">
        <v>99</v>
      </c>
      <c r="P172" s="14" t="s">
        <v>99</v>
      </c>
      <c r="Q172" s="14" t="s">
        <v>99</v>
      </c>
      <c r="R172" s="98" t="s">
        <v>99</v>
      </c>
    </row>
    <row r="173" spans="1:18" ht="42">
      <c r="A173" s="109" t="s">
        <v>145</v>
      </c>
      <c r="B173" s="68" t="s">
        <v>146</v>
      </c>
      <c r="C173" s="68" t="s">
        <v>20</v>
      </c>
      <c r="D173" s="13">
        <v>45610</v>
      </c>
      <c r="E173" s="69" t="s">
        <v>147</v>
      </c>
      <c r="F173" s="71" t="s">
        <v>148</v>
      </c>
      <c r="G173" s="70">
        <v>5180000</v>
      </c>
      <c r="H173" s="70">
        <v>5180565</v>
      </c>
      <c r="I173" s="15">
        <v>4900000</v>
      </c>
      <c r="J173" s="13">
        <v>45790</v>
      </c>
      <c r="K173" s="13" t="s">
        <v>24</v>
      </c>
      <c r="L173" s="14" t="s">
        <v>149</v>
      </c>
      <c r="M173" s="12" t="s">
        <v>101</v>
      </c>
      <c r="N173" s="11">
        <v>1470000</v>
      </c>
      <c r="O173" s="14" t="s">
        <v>99</v>
      </c>
      <c r="P173" s="14" t="s">
        <v>99</v>
      </c>
      <c r="Q173" s="14" t="s">
        <v>99</v>
      </c>
      <c r="R173" s="98" t="s">
        <v>99</v>
      </c>
    </row>
    <row r="174" spans="1:18" ht="42.75" thickBot="1">
      <c r="A174" s="110" t="s">
        <v>145</v>
      </c>
      <c r="B174" s="111" t="s">
        <v>146</v>
      </c>
      <c r="C174" s="111" t="s">
        <v>20</v>
      </c>
      <c r="D174" s="112">
        <v>45610</v>
      </c>
      <c r="E174" s="113" t="s">
        <v>147</v>
      </c>
      <c r="F174" s="126" t="s">
        <v>148</v>
      </c>
      <c r="G174" s="114">
        <v>5180000</v>
      </c>
      <c r="H174" s="114">
        <v>5180565</v>
      </c>
      <c r="I174" s="115">
        <v>4900000</v>
      </c>
      <c r="J174" s="112">
        <v>45790</v>
      </c>
      <c r="K174" s="112" t="s">
        <v>24</v>
      </c>
      <c r="L174" s="127" t="s">
        <v>149</v>
      </c>
      <c r="M174" s="93" t="s">
        <v>102</v>
      </c>
      <c r="N174" s="92">
        <v>1960000</v>
      </c>
      <c r="O174" s="127" t="s">
        <v>99</v>
      </c>
      <c r="P174" s="127" t="s">
        <v>99</v>
      </c>
      <c r="Q174" s="127" t="s">
        <v>99</v>
      </c>
      <c r="R174" s="128" t="s">
        <v>99</v>
      </c>
    </row>
    <row r="175" spans="1:18" ht="42.75" thickBot="1">
      <c r="A175" s="129" t="s">
        <v>150</v>
      </c>
      <c r="B175" s="130" t="s">
        <v>151</v>
      </c>
      <c r="C175" s="130" t="s">
        <v>50</v>
      </c>
      <c r="D175" s="131">
        <v>45621</v>
      </c>
      <c r="E175" s="132" t="s">
        <v>152</v>
      </c>
      <c r="F175" s="133" t="s">
        <v>153</v>
      </c>
      <c r="G175" s="134">
        <v>700000</v>
      </c>
      <c r="H175" s="134">
        <v>700000</v>
      </c>
      <c r="I175" s="135">
        <v>698710</v>
      </c>
      <c r="J175" s="131">
        <v>45741</v>
      </c>
      <c r="K175" s="131" t="s">
        <v>24</v>
      </c>
      <c r="L175" s="136">
        <v>4100009875</v>
      </c>
      <c r="M175" s="136" t="s">
        <v>100</v>
      </c>
      <c r="N175" s="135">
        <v>698710</v>
      </c>
      <c r="O175" s="136">
        <v>6110000213</v>
      </c>
      <c r="P175" s="137">
        <v>244075</v>
      </c>
      <c r="Q175" s="137">
        <v>24932</v>
      </c>
      <c r="R175" s="138" t="s">
        <v>212</v>
      </c>
    </row>
    <row r="176" spans="1:18" s="17" customFormat="1" ht="42">
      <c r="A176" s="101" t="s">
        <v>154</v>
      </c>
      <c r="B176" s="102" t="s">
        <v>155</v>
      </c>
      <c r="C176" s="102" t="s">
        <v>155</v>
      </c>
      <c r="D176" s="33">
        <v>45625</v>
      </c>
      <c r="E176" s="103" t="s">
        <v>156</v>
      </c>
      <c r="F176" s="125" t="s">
        <v>157</v>
      </c>
      <c r="G176" s="104">
        <v>4879200</v>
      </c>
      <c r="H176" s="104">
        <v>4883000</v>
      </c>
      <c r="I176" s="105">
        <v>4865000</v>
      </c>
      <c r="J176" s="33">
        <v>45865</v>
      </c>
      <c r="K176" s="33" t="s">
        <v>158</v>
      </c>
      <c r="L176" s="106">
        <v>4100009850</v>
      </c>
      <c r="M176" s="80" t="s">
        <v>100</v>
      </c>
      <c r="N176" s="82">
        <v>486500</v>
      </c>
      <c r="O176" s="106">
        <v>6110000123</v>
      </c>
      <c r="P176" s="33">
        <v>45691</v>
      </c>
      <c r="Q176" s="107">
        <v>45709</v>
      </c>
      <c r="R176" s="108">
        <v>3100000736</v>
      </c>
    </row>
    <row r="177" spans="1:18" ht="42">
      <c r="A177" s="109" t="s">
        <v>154</v>
      </c>
      <c r="B177" s="68" t="s">
        <v>155</v>
      </c>
      <c r="C177" s="68" t="s">
        <v>155</v>
      </c>
      <c r="D177" s="13">
        <v>45625</v>
      </c>
      <c r="E177" s="69" t="s">
        <v>156</v>
      </c>
      <c r="F177" s="71" t="s">
        <v>157</v>
      </c>
      <c r="G177" s="70">
        <v>4879200</v>
      </c>
      <c r="H177" s="70">
        <v>4883000</v>
      </c>
      <c r="I177" s="15">
        <v>4865000</v>
      </c>
      <c r="J177" s="13">
        <v>45865</v>
      </c>
      <c r="K177" s="13" t="s">
        <v>158</v>
      </c>
      <c r="L177" s="14">
        <v>4100009850</v>
      </c>
      <c r="M177" s="12" t="s">
        <v>101</v>
      </c>
      <c r="N177" s="11">
        <v>486500</v>
      </c>
      <c r="O177" s="12">
        <v>6110000321</v>
      </c>
      <c r="P177" s="8">
        <v>45841</v>
      </c>
      <c r="Q177" s="66">
        <v>45847</v>
      </c>
      <c r="R177" s="86">
        <v>3100001522</v>
      </c>
    </row>
    <row r="178" spans="1:18" ht="42">
      <c r="A178" s="109" t="s">
        <v>154</v>
      </c>
      <c r="B178" s="68" t="s">
        <v>155</v>
      </c>
      <c r="C178" s="68" t="s">
        <v>155</v>
      </c>
      <c r="D178" s="13">
        <v>45625</v>
      </c>
      <c r="E178" s="69" t="s">
        <v>156</v>
      </c>
      <c r="F178" s="71" t="s">
        <v>157</v>
      </c>
      <c r="G178" s="70">
        <v>4879200</v>
      </c>
      <c r="H178" s="70">
        <v>4883000</v>
      </c>
      <c r="I178" s="15">
        <v>4865000</v>
      </c>
      <c r="J178" s="13">
        <v>45865</v>
      </c>
      <c r="K178" s="13" t="s">
        <v>158</v>
      </c>
      <c r="L178" s="14">
        <v>4100009850</v>
      </c>
      <c r="M178" s="12" t="s">
        <v>102</v>
      </c>
      <c r="N178" s="11">
        <v>1216250</v>
      </c>
      <c r="O178" s="12">
        <v>6110000415</v>
      </c>
      <c r="P178" s="8">
        <v>45908</v>
      </c>
      <c r="Q178" s="66">
        <v>45915</v>
      </c>
      <c r="R178" s="86">
        <v>3100001870</v>
      </c>
    </row>
    <row r="179" spans="1:18" ht="42">
      <c r="A179" s="109" t="s">
        <v>154</v>
      </c>
      <c r="B179" s="68" t="s">
        <v>155</v>
      </c>
      <c r="C179" s="68" t="s">
        <v>155</v>
      </c>
      <c r="D179" s="13">
        <v>45625</v>
      </c>
      <c r="E179" s="69" t="s">
        <v>156</v>
      </c>
      <c r="F179" s="71" t="s">
        <v>157</v>
      </c>
      <c r="G179" s="70">
        <v>4879200</v>
      </c>
      <c r="H179" s="70">
        <v>4883000</v>
      </c>
      <c r="I179" s="15">
        <v>4865000</v>
      </c>
      <c r="J179" s="13">
        <v>45865</v>
      </c>
      <c r="K179" s="13" t="s">
        <v>158</v>
      </c>
      <c r="L179" s="14">
        <v>4100009850</v>
      </c>
      <c r="M179" s="12" t="s">
        <v>103</v>
      </c>
      <c r="N179" s="11">
        <v>1216250</v>
      </c>
      <c r="O179" s="12">
        <v>6110000416</v>
      </c>
      <c r="P179" s="8">
        <v>45908</v>
      </c>
      <c r="Q179" s="66">
        <v>45915</v>
      </c>
      <c r="R179" s="86">
        <v>3100001871</v>
      </c>
    </row>
    <row r="180" spans="1:18" ht="42.75" thickBot="1">
      <c r="A180" s="110" t="s">
        <v>154</v>
      </c>
      <c r="B180" s="111" t="s">
        <v>155</v>
      </c>
      <c r="C180" s="111" t="s">
        <v>155</v>
      </c>
      <c r="D180" s="112">
        <v>45625</v>
      </c>
      <c r="E180" s="113" t="s">
        <v>156</v>
      </c>
      <c r="F180" s="126" t="s">
        <v>157</v>
      </c>
      <c r="G180" s="114">
        <v>4879200</v>
      </c>
      <c r="H180" s="114">
        <v>4883000</v>
      </c>
      <c r="I180" s="115">
        <v>4865000</v>
      </c>
      <c r="J180" s="112">
        <v>45865</v>
      </c>
      <c r="K180" s="112" t="s">
        <v>158</v>
      </c>
      <c r="L180" s="127">
        <v>4100009850</v>
      </c>
      <c r="M180" s="93" t="s">
        <v>107</v>
      </c>
      <c r="N180" s="92">
        <v>1459500</v>
      </c>
      <c r="O180" s="93">
        <v>6110000450</v>
      </c>
      <c r="P180" s="89">
        <v>45925</v>
      </c>
      <c r="Q180" s="94">
        <v>45926</v>
      </c>
      <c r="R180" s="95">
        <v>3100001915</v>
      </c>
    </row>
    <row r="181" spans="1:18">
      <c r="A181" s="77" t="s">
        <v>159</v>
      </c>
      <c r="B181" s="78" t="s">
        <v>19</v>
      </c>
      <c r="C181" s="78" t="s">
        <v>20</v>
      </c>
      <c r="D181" s="31">
        <v>45629</v>
      </c>
      <c r="E181" s="79" t="s">
        <v>160</v>
      </c>
      <c r="F181" s="79" t="s">
        <v>161</v>
      </c>
      <c r="G181" s="81">
        <v>16049100</v>
      </c>
      <c r="H181" s="81">
        <v>16048800</v>
      </c>
      <c r="I181" s="82">
        <v>14862300</v>
      </c>
      <c r="J181" s="31" t="s">
        <v>162</v>
      </c>
      <c r="K181" s="31" t="s">
        <v>24</v>
      </c>
      <c r="L181" s="80">
        <v>4100010028</v>
      </c>
      <c r="M181" s="80" t="s">
        <v>59</v>
      </c>
      <c r="N181" s="82">
        <f>94369.38+45996.22</f>
        <v>140365.6</v>
      </c>
      <c r="O181" s="80">
        <v>6110000156</v>
      </c>
      <c r="P181" s="31" t="s">
        <v>163</v>
      </c>
      <c r="Q181" s="83">
        <v>45721</v>
      </c>
      <c r="R181" s="84">
        <v>3100000807</v>
      </c>
    </row>
    <row r="182" spans="1:18">
      <c r="A182" s="85" t="s">
        <v>159</v>
      </c>
      <c r="B182" s="7" t="s">
        <v>19</v>
      </c>
      <c r="C182" s="7" t="s">
        <v>20</v>
      </c>
      <c r="D182" s="8">
        <v>45629</v>
      </c>
      <c r="E182" s="9" t="s">
        <v>160</v>
      </c>
      <c r="F182" s="9" t="s">
        <v>161</v>
      </c>
      <c r="G182" s="10">
        <v>16049100</v>
      </c>
      <c r="H182" s="10">
        <v>16048800</v>
      </c>
      <c r="I182" s="11">
        <v>14862300</v>
      </c>
      <c r="J182" s="8" t="s">
        <v>162</v>
      </c>
      <c r="K182" s="8" t="s">
        <v>24</v>
      </c>
      <c r="L182" s="12">
        <v>4100010028</v>
      </c>
      <c r="M182" s="12" t="s">
        <v>60</v>
      </c>
      <c r="N182" s="11">
        <f>166534.8+81170.2</f>
        <v>247705</v>
      </c>
      <c r="O182" s="12">
        <v>6110000179</v>
      </c>
      <c r="P182" s="8">
        <v>45722</v>
      </c>
      <c r="Q182" s="66">
        <v>45736</v>
      </c>
      <c r="R182" s="86">
        <v>3100000901</v>
      </c>
    </row>
    <row r="183" spans="1:18">
      <c r="A183" s="85" t="s">
        <v>159</v>
      </c>
      <c r="B183" s="7" t="s">
        <v>19</v>
      </c>
      <c r="C183" s="7" t="s">
        <v>20</v>
      </c>
      <c r="D183" s="8">
        <v>45629</v>
      </c>
      <c r="E183" s="9" t="s">
        <v>160</v>
      </c>
      <c r="F183" s="9" t="s">
        <v>161</v>
      </c>
      <c r="G183" s="10">
        <v>16049100</v>
      </c>
      <c r="H183" s="10">
        <v>16048800</v>
      </c>
      <c r="I183" s="11">
        <v>14862300</v>
      </c>
      <c r="J183" s="8" t="s">
        <v>162</v>
      </c>
      <c r="K183" s="8" t="s">
        <v>24</v>
      </c>
      <c r="L183" s="12">
        <v>4100010028</v>
      </c>
      <c r="M183" s="12" t="s">
        <v>62</v>
      </c>
      <c r="N183" s="11">
        <f>166534.8+81170.2</f>
        <v>247705</v>
      </c>
      <c r="O183" s="12">
        <v>6110000227</v>
      </c>
      <c r="P183" s="8" t="s">
        <v>36</v>
      </c>
      <c r="Q183" s="66">
        <v>45771</v>
      </c>
      <c r="R183" s="86">
        <v>3100001070</v>
      </c>
    </row>
    <row r="184" spans="1:18">
      <c r="A184" s="85" t="s">
        <v>159</v>
      </c>
      <c r="B184" s="7" t="s">
        <v>19</v>
      </c>
      <c r="C184" s="7" t="s">
        <v>20</v>
      </c>
      <c r="D184" s="8">
        <v>45629</v>
      </c>
      <c r="E184" s="9" t="s">
        <v>160</v>
      </c>
      <c r="F184" s="9" t="s">
        <v>161</v>
      </c>
      <c r="G184" s="10">
        <v>16049100</v>
      </c>
      <c r="H184" s="10">
        <v>16048800</v>
      </c>
      <c r="I184" s="11">
        <v>14862300</v>
      </c>
      <c r="J184" s="8" t="s">
        <v>162</v>
      </c>
      <c r="K184" s="8" t="s">
        <v>24</v>
      </c>
      <c r="L184" s="12">
        <v>4100010028</v>
      </c>
      <c r="M184" s="12" t="s">
        <v>64</v>
      </c>
      <c r="N184" s="11">
        <f>166534.8+81170.2</f>
        <v>247705</v>
      </c>
      <c r="O184" s="12">
        <v>6110000262</v>
      </c>
      <c r="P184" s="8" t="s">
        <v>38</v>
      </c>
      <c r="Q184" s="66">
        <v>45797</v>
      </c>
      <c r="R184" s="86">
        <v>3100001204</v>
      </c>
    </row>
    <row r="185" spans="1:18">
      <c r="A185" s="85" t="s">
        <v>159</v>
      </c>
      <c r="B185" s="7" t="s">
        <v>19</v>
      </c>
      <c r="C185" s="7" t="s">
        <v>20</v>
      </c>
      <c r="D185" s="8">
        <v>45629</v>
      </c>
      <c r="E185" s="9" t="s">
        <v>160</v>
      </c>
      <c r="F185" s="9" t="s">
        <v>161</v>
      </c>
      <c r="G185" s="10">
        <v>16049100</v>
      </c>
      <c r="H185" s="10">
        <v>16048800</v>
      </c>
      <c r="I185" s="11">
        <v>14862300</v>
      </c>
      <c r="J185" s="8" t="s">
        <v>162</v>
      </c>
      <c r="K185" s="8" t="s">
        <v>24</v>
      </c>
      <c r="L185" s="12">
        <v>4100010028</v>
      </c>
      <c r="M185" s="12" t="s">
        <v>65</v>
      </c>
      <c r="N185" s="11">
        <v>247705</v>
      </c>
      <c r="O185" s="12">
        <v>6110000305</v>
      </c>
      <c r="P185" s="8" t="s">
        <v>89</v>
      </c>
      <c r="Q185" s="66">
        <v>45833</v>
      </c>
      <c r="R185" s="86">
        <v>3100001417</v>
      </c>
    </row>
    <row r="186" spans="1:18">
      <c r="A186" s="85" t="s">
        <v>159</v>
      </c>
      <c r="B186" s="7" t="s">
        <v>19</v>
      </c>
      <c r="C186" s="7" t="s">
        <v>20</v>
      </c>
      <c r="D186" s="8">
        <v>45629</v>
      </c>
      <c r="E186" s="9" t="s">
        <v>160</v>
      </c>
      <c r="F186" s="9" t="s">
        <v>161</v>
      </c>
      <c r="G186" s="10">
        <v>16049100</v>
      </c>
      <c r="H186" s="10">
        <v>16048800</v>
      </c>
      <c r="I186" s="11">
        <v>14862300</v>
      </c>
      <c r="J186" s="8" t="s">
        <v>162</v>
      </c>
      <c r="K186" s="8" t="s">
        <v>24</v>
      </c>
      <c r="L186" s="12">
        <v>4100010028</v>
      </c>
      <c r="M186" s="12" t="s">
        <v>67</v>
      </c>
      <c r="N186" s="11">
        <v>247705</v>
      </c>
      <c r="O186" s="12">
        <v>6110000340</v>
      </c>
      <c r="P186" s="8" t="s">
        <v>164</v>
      </c>
      <c r="Q186" s="66">
        <v>45852</v>
      </c>
      <c r="R186" s="86">
        <v>3100001533</v>
      </c>
    </row>
    <row r="187" spans="1:18">
      <c r="A187" s="85" t="s">
        <v>159</v>
      </c>
      <c r="B187" s="7" t="s">
        <v>19</v>
      </c>
      <c r="C187" s="7" t="s">
        <v>20</v>
      </c>
      <c r="D187" s="8">
        <v>45629</v>
      </c>
      <c r="E187" s="9" t="s">
        <v>160</v>
      </c>
      <c r="F187" s="9" t="s">
        <v>161</v>
      </c>
      <c r="G187" s="10">
        <v>16049100</v>
      </c>
      <c r="H187" s="10">
        <v>16048800</v>
      </c>
      <c r="I187" s="11">
        <v>14862300</v>
      </c>
      <c r="J187" s="8" t="s">
        <v>162</v>
      </c>
      <c r="K187" s="8" t="s">
        <v>24</v>
      </c>
      <c r="L187" s="12">
        <v>4100011667</v>
      </c>
      <c r="M187" s="12" t="s">
        <v>68</v>
      </c>
      <c r="N187" s="11">
        <f>166534.8+81170.2</f>
        <v>247705</v>
      </c>
      <c r="O187" s="12">
        <v>6110000379</v>
      </c>
      <c r="P187" s="8" t="s">
        <v>165</v>
      </c>
      <c r="Q187" s="66">
        <v>45889</v>
      </c>
      <c r="R187" s="86">
        <v>3100001743</v>
      </c>
    </row>
    <row r="188" spans="1:18">
      <c r="A188" s="85" t="s">
        <v>159</v>
      </c>
      <c r="B188" s="7" t="s">
        <v>19</v>
      </c>
      <c r="C188" s="7" t="s">
        <v>20</v>
      </c>
      <c r="D188" s="8">
        <v>45629</v>
      </c>
      <c r="E188" s="9" t="s">
        <v>160</v>
      </c>
      <c r="F188" s="9" t="s">
        <v>161</v>
      </c>
      <c r="G188" s="10">
        <v>16049100</v>
      </c>
      <c r="H188" s="10">
        <v>16048800</v>
      </c>
      <c r="I188" s="11">
        <v>14862300</v>
      </c>
      <c r="J188" s="8" t="s">
        <v>162</v>
      </c>
      <c r="K188" s="8" t="s">
        <v>24</v>
      </c>
      <c r="L188" s="12">
        <v>4100011667</v>
      </c>
      <c r="M188" s="12" t="s">
        <v>70</v>
      </c>
      <c r="N188" s="11">
        <f>166534.8+81170.2</f>
        <v>247705</v>
      </c>
      <c r="O188" s="12">
        <v>6110000428</v>
      </c>
      <c r="P188" s="8" t="s">
        <v>142</v>
      </c>
      <c r="Q188" s="66">
        <v>45918</v>
      </c>
      <c r="R188" s="86">
        <v>3100001890</v>
      </c>
    </row>
    <row r="189" spans="1:18" ht="21.75" thickBot="1">
      <c r="A189" s="87" t="s">
        <v>159</v>
      </c>
      <c r="B189" s="88" t="s">
        <v>19</v>
      </c>
      <c r="C189" s="88" t="s">
        <v>20</v>
      </c>
      <c r="D189" s="89">
        <v>45629</v>
      </c>
      <c r="E189" s="90" t="s">
        <v>160</v>
      </c>
      <c r="F189" s="90" t="s">
        <v>161</v>
      </c>
      <c r="G189" s="91">
        <v>16049100</v>
      </c>
      <c r="H189" s="91">
        <v>16048800</v>
      </c>
      <c r="I189" s="92">
        <v>14862300</v>
      </c>
      <c r="J189" s="89" t="s">
        <v>162</v>
      </c>
      <c r="K189" s="89" t="s">
        <v>24</v>
      </c>
      <c r="L189" s="93">
        <v>4100012342</v>
      </c>
      <c r="M189" s="93" t="s">
        <v>72</v>
      </c>
      <c r="N189" s="92">
        <v>247705</v>
      </c>
      <c r="O189" s="93">
        <v>6110000479</v>
      </c>
      <c r="P189" s="89" t="s">
        <v>48</v>
      </c>
      <c r="Q189" s="94">
        <v>45930</v>
      </c>
      <c r="R189" s="95">
        <v>3100001952</v>
      </c>
    </row>
    <row r="190" spans="1:18" ht="39" thickBot="1">
      <c r="A190" s="139" t="s">
        <v>166</v>
      </c>
      <c r="B190" s="140" t="s">
        <v>151</v>
      </c>
      <c r="C190" s="140" t="s">
        <v>167</v>
      </c>
      <c r="D190" s="141">
        <v>45630</v>
      </c>
      <c r="E190" s="142" t="s">
        <v>168</v>
      </c>
      <c r="F190" s="143" t="s">
        <v>169</v>
      </c>
      <c r="G190" s="144">
        <v>5350000</v>
      </c>
      <c r="H190" s="144">
        <v>5350000</v>
      </c>
      <c r="I190" s="145">
        <v>5345000</v>
      </c>
      <c r="J190" s="141">
        <v>45750</v>
      </c>
      <c r="K190" s="141" t="s">
        <v>24</v>
      </c>
      <c r="L190" s="146">
        <v>4100009887</v>
      </c>
      <c r="M190" s="146" t="s">
        <v>100</v>
      </c>
      <c r="N190" s="145">
        <v>5345000</v>
      </c>
      <c r="O190" s="146">
        <v>6110000240</v>
      </c>
      <c r="P190" s="141">
        <v>45757</v>
      </c>
      <c r="Q190" s="147">
        <v>45769</v>
      </c>
      <c r="R190" s="148">
        <v>3100001051</v>
      </c>
    </row>
    <row r="191" spans="1:18" ht="42">
      <c r="A191" s="77" t="s">
        <v>170</v>
      </c>
      <c r="B191" s="78" t="s">
        <v>146</v>
      </c>
      <c r="C191" s="78" t="s">
        <v>146</v>
      </c>
      <c r="D191" s="31">
        <v>45651</v>
      </c>
      <c r="E191" s="79" t="s">
        <v>171</v>
      </c>
      <c r="F191" s="79" t="s">
        <v>172</v>
      </c>
      <c r="G191" s="81">
        <v>3705600</v>
      </c>
      <c r="H191" s="81">
        <v>3706284</v>
      </c>
      <c r="I191" s="82">
        <v>3594854</v>
      </c>
      <c r="J191" s="31">
        <v>45891</v>
      </c>
      <c r="K191" s="31" t="s">
        <v>173</v>
      </c>
      <c r="L191" s="80">
        <v>4100010041</v>
      </c>
      <c r="M191" s="80" t="s">
        <v>100</v>
      </c>
      <c r="N191" s="82">
        <v>359485.4</v>
      </c>
      <c r="O191" s="80">
        <v>6110000159</v>
      </c>
      <c r="P191" s="31">
        <v>45709</v>
      </c>
      <c r="Q191" s="83">
        <v>45726</v>
      </c>
      <c r="R191" s="84">
        <v>3100000815</v>
      </c>
    </row>
    <row r="192" spans="1:18" ht="42">
      <c r="A192" s="85" t="s">
        <v>170</v>
      </c>
      <c r="B192" s="7" t="s">
        <v>146</v>
      </c>
      <c r="C192" s="7" t="s">
        <v>146</v>
      </c>
      <c r="D192" s="8">
        <v>45651</v>
      </c>
      <c r="E192" s="9" t="s">
        <v>171</v>
      </c>
      <c r="F192" s="9" t="s">
        <v>172</v>
      </c>
      <c r="G192" s="10">
        <v>3705600</v>
      </c>
      <c r="H192" s="10">
        <v>3706284</v>
      </c>
      <c r="I192" s="11">
        <v>3594854</v>
      </c>
      <c r="J192" s="8">
        <v>45891</v>
      </c>
      <c r="K192" s="8" t="s">
        <v>173</v>
      </c>
      <c r="L192" s="12">
        <v>4100010041</v>
      </c>
      <c r="M192" s="12" t="s">
        <v>101</v>
      </c>
      <c r="N192" s="11">
        <v>1078456.2</v>
      </c>
      <c r="O192" s="12">
        <v>6110000269</v>
      </c>
      <c r="P192" s="8">
        <v>45797</v>
      </c>
      <c r="Q192" s="66">
        <v>45804</v>
      </c>
      <c r="R192" s="86">
        <v>3100001258</v>
      </c>
    </row>
    <row r="193" spans="1:18" ht="42">
      <c r="A193" s="85" t="s">
        <v>170</v>
      </c>
      <c r="B193" s="7" t="s">
        <v>146</v>
      </c>
      <c r="C193" s="7" t="s">
        <v>146</v>
      </c>
      <c r="D193" s="8">
        <v>45651</v>
      </c>
      <c r="E193" s="9" t="s">
        <v>171</v>
      </c>
      <c r="F193" s="9" t="s">
        <v>172</v>
      </c>
      <c r="G193" s="10">
        <v>3705600</v>
      </c>
      <c r="H193" s="10">
        <v>3706284</v>
      </c>
      <c r="I193" s="11">
        <v>3594854</v>
      </c>
      <c r="J193" s="8">
        <v>45891</v>
      </c>
      <c r="K193" s="8" t="s">
        <v>173</v>
      </c>
      <c r="L193" s="12">
        <v>4100010041</v>
      </c>
      <c r="M193" s="12" t="s">
        <v>102</v>
      </c>
      <c r="N193" s="11">
        <v>1437941.6</v>
      </c>
      <c r="O193" s="12">
        <v>6110000336</v>
      </c>
      <c r="P193" s="8">
        <v>45845</v>
      </c>
      <c r="Q193" s="66">
        <v>45852</v>
      </c>
      <c r="R193" s="86">
        <v>3100001535</v>
      </c>
    </row>
    <row r="194" spans="1:18" ht="42.75" thickBot="1">
      <c r="A194" s="87" t="s">
        <v>170</v>
      </c>
      <c r="B194" s="88" t="s">
        <v>146</v>
      </c>
      <c r="C194" s="88" t="s">
        <v>146</v>
      </c>
      <c r="D194" s="89">
        <v>45651</v>
      </c>
      <c r="E194" s="90" t="s">
        <v>171</v>
      </c>
      <c r="F194" s="90" t="s">
        <v>172</v>
      </c>
      <c r="G194" s="91">
        <v>3705600</v>
      </c>
      <c r="H194" s="91">
        <v>3706284</v>
      </c>
      <c r="I194" s="92">
        <v>3594854</v>
      </c>
      <c r="J194" s="89">
        <v>45891</v>
      </c>
      <c r="K194" s="89" t="s">
        <v>173</v>
      </c>
      <c r="L194" s="93">
        <v>4100010041</v>
      </c>
      <c r="M194" s="93" t="s">
        <v>103</v>
      </c>
      <c r="N194" s="92">
        <v>718970.8</v>
      </c>
      <c r="O194" s="93">
        <v>6110000442</v>
      </c>
      <c r="P194" s="89">
        <v>45918</v>
      </c>
      <c r="Q194" s="94">
        <v>45919</v>
      </c>
      <c r="R194" s="95">
        <v>3100001897</v>
      </c>
    </row>
    <row r="195" spans="1:18" s="17" customFormat="1" ht="42">
      <c r="A195" s="101" t="s">
        <v>174</v>
      </c>
      <c r="B195" s="102" t="s">
        <v>175</v>
      </c>
      <c r="C195" s="102" t="s">
        <v>175</v>
      </c>
      <c r="D195" s="33">
        <v>45644</v>
      </c>
      <c r="E195" s="103" t="s">
        <v>176</v>
      </c>
      <c r="F195" s="103" t="s">
        <v>177</v>
      </c>
      <c r="G195" s="104">
        <v>3277900</v>
      </c>
      <c r="H195" s="104">
        <v>3278556</v>
      </c>
      <c r="I195" s="105">
        <v>3210000</v>
      </c>
      <c r="J195" s="33">
        <v>45824</v>
      </c>
      <c r="K195" s="33" t="s">
        <v>173</v>
      </c>
      <c r="L195" s="106">
        <v>4100010082</v>
      </c>
      <c r="M195" s="80" t="s">
        <v>100</v>
      </c>
      <c r="N195" s="82">
        <f>I195*10%</f>
        <v>321000</v>
      </c>
      <c r="O195" s="106">
        <v>6110000164</v>
      </c>
      <c r="P195" s="33">
        <v>45713</v>
      </c>
      <c r="Q195" s="107">
        <v>45722</v>
      </c>
      <c r="R195" s="108">
        <v>3100000813</v>
      </c>
    </row>
    <row r="196" spans="1:18" ht="42">
      <c r="A196" s="109" t="s">
        <v>174</v>
      </c>
      <c r="B196" s="68" t="s">
        <v>175</v>
      </c>
      <c r="C196" s="68" t="s">
        <v>175</v>
      </c>
      <c r="D196" s="13">
        <v>45644</v>
      </c>
      <c r="E196" s="69" t="s">
        <v>176</v>
      </c>
      <c r="F196" s="69" t="s">
        <v>177</v>
      </c>
      <c r="G196" s="70">
        <v>3277900</v>
      </c>
      <c r="H196" s="70">
        <v>3278556</v>
      </c>
      <c r="I196" s="15">
        <v>3210000</v>
      </c>
      <c r="J196" s="13">
        <v>45824</v>
      </c>
      <c r="K196" s="13" t="s">
        <v>173</v>
      </c>
      <c r="L196" s="14">
        <v>4100010082</v>
      </c>
      <c r="M196" s="12" t="s">
        <v>101</v>
      </c>
      <c r="N196" s="11">
        <f>I195*25%</f>
        <v>802500</v>
      </c>
      <c r="O196" s="12">
        <v>6110000178</v>
      </c>
      <c r="P196" s="8">
        <v>45722</v>
      </c>
      <c r="Q196" s="66">
        <v>9211</v>
      </c>
      <c r="R196" s="86">
        <v>3100000906</v>
      </c>
    </row>
    <row r="197" spans="1:18" ht="42">
      <c r="A197" s="109" t="s">
        <v>174</v>
      </c>
      <c r="B197" s="68" t="s">
        <v>175</v>
      </c>
      <c r="C197" s="68" t="s">
        <v>175</v>
      </c>
      <c r="D197" s="13">
        <v>45644</v>
      </c>
      <c r="E197" s="69" t="s">
        <v>176</v>
      </c>
      <c r="F197" s="69" t="s">
        <v>177</v>
      </c>
      <c r="G197" s="70">
        <v>3277900</v>
      </c>
      <c r="H197" s="70">
        <v>3278556</v>
      </c>
      <c r="I197" s="15">
        <v>3210000</v>
      </c>
      <c r="J197" s="13">
        <v>45824</v>
      </c>
      <c r="K197" s="13" t="s">
        <v>173</v>
      </c>
      <c r="L197" s="14">
        <v>4100010082</v>
      </c>
      <c r="M197" s="12" t="s">
        <v>102</v>
      </c>
      <c r="N197" s="11">
        <f>I195*25%</f>
        <v>802500</v>
      </c>
      <c r="O197" s="12">
        <v>6110000285</v>
      </c>
      <c r="P197" s="8">
        <v>45814</v>
      </c>
      <c r="Q197" s="66">
        <v>45821</v>
      </c>
      <c r="R197" s="86">
        <v>3100001356</v>
      </c>
    </row>
    <row r="198" spans="1:18" ht="42">
      <c r="A198" s="109" t="s">
        <v>174</v>
      </c>
      <c r="B198" s="68" t="s">
        <v>175</v>
      </c>
      <c r="C198" s="68" t="s">
        <v>175</v>
      </c>
      <c r="D198" s="13">
        <v>45644</v>
      </c>
      <c r="E198" s="69" t="s">
        <v>176</v>
      </c>
      <c r="F198" s="69" t="s">
        <v>177</v>
      </c>
      <c r="G198" s="70">
        <v>3277900</v>
      </c>
      <c r="H198" s="70">
        <v>3278556</v>
      </c>
      <c r="I198" s="15">
        <v>3210000</v>
      </c>
      <c r="J198" s="13">
        <v>45824</v>
      </c>
      <c r="K198" s="13" t="s">
        <v>173</v>
      </c>
      <c r="L198" s="14">
        <v>4100010082</v>
      </c>
      <c r="M198" s="12" t="s">
        <v>103</v>
      </c>
      <c r="N198" s="11">
        <f>I195*25%</f>
        <v>802500</v>
      </c>
      <c r="O198" s="12">
        <v>6110000393</v>
      </c>
      <c r="P198" s="8">
        <v>45895</v>
      </c>
      <c r="Q198" s="66">
        <v>45901</v>
      </c>
      <c r="R198" s="86">
        <v>3100001790</v>
      </c>
    </row>
    <row r="199" spans="1:18" ht="42.75" thickBot="1">
      <c r="A199" s="110" t="s">
        <v>174</v>
      </c>
      <c r="B199" s="111" t="s">
        <v>175</v>
      </c>
      <c r="C199" s="111" t="s">
        <v>175</v>
      </c>
      <c r="D199" s="112">
        <v>45644</v>
      </c>
      <c r="E199" s="113" t="s">
        <v>176</v>
      </c>
      <c r="F199" s="113" t="s">
        <v>177</v>
      </c>
      <c r="G199" s="114">
        <v>3277900</v>
      </c>
      <c r="H199" s="114">
        <v>3278556</v>
      </c>
      <c r="I199" s="115">
        <v>3210000</v>
      </c>
      <c r="J199" s="112">
        <v>45824</v>
      </c>
      <c r="K199" s="112" t="s">
        <v>173</v>
      </c>
      <c r="L199" s="127">
        <v>4100010082</v>
      </c>
      <c r="M199" s="93" t="s">
        <v>107</v>
      </c>
      <c r="N199" s="92">
        <f>I195*15%</f>
        <v>481500</v>
      </c>
      <c r="O199" s="93">
        <v>6110000418</v>
      </c>
      <c r="P199" s="89">
        <v>45908</v>
      </c>
      <c r="Q199" s="94">
        <v>45915</v>
      </c>
      <c r="R199" s="95">
        <v>3100001869</v>
      </c>
    </row>
    <row r="200" spans="1:18" ht="63">
      <c r="A200" s="77" t="s">
        <v>178</v>
      </c>
      <c r="B200" s="78" t="s">
        <v>95</v>
      </c>
      <c r="C200" s="78" t="s">
        <v>95</v>
      </c>
      <c r="D200" s="31">
        <v>45667</v>
      </c>
      <c r="E200" s="79" t="s">
        <v>179</v>
      </c>
      <c r="F200" s="79" t="s">
        <v>180</v>
      </c>
      <c r="G200" s="81">
        <v>5300000</v>
      </c>
      <c r="H200" s="81">
        <v>5374200</v>
      </c>
      <c r="I200" s="82">
        <v>5300000</v>
      </c>
      <c r="J200" s="31">
        <v>45967</v>
      </c>
      <c r="K200" s="31" t="s">
        <v>53</v>
      </c>
      <c r="L200" s="80">
        <v>4100010263</v>
      </c>
      <c r="M200" s="80" t="s">
        <v>100</v>
      </c>
      <c r="N200" s="82">
        <v>530000</v>
      </c>
      <c r="O200" s="80">
        <v>6110000201</v>
      </c>
      <c r="P200" s="31">
        <v>45733</v>
      </c>
      <c r="Q200" s="83">
        <v>45735</v>
      </c>
      <c r="R200" s="84">
        <v>3100000891</v>
      </c>
    </row>
    <row r="201" spans="1:18" ht="63">
      <c r="A201" s="85" t="s">
        <v>178</v>
      </c>
      <c r="B201" s="7" t="s">
        <v>95</v>
      </c>
      <c r="C201" s="7" t="s">
        <v>95</v>
      </c>
      <c r="D201" s="8">
        <v>45667</v>
      </c>
      <c r="E201" s="9" t="s">
        <v>179</v>
      </c>
      <c r="F201" s="9" t="s">
        <v>180</v>
      </c>
      <c r="G201" s="10">
        <v>5300000</v>
      </c>
      <c r="H201" s="10">
        <v>5374200</v>
      </c>
      <c r="I201" s="11">
        <v>5300000</v>
      </c>
      <c r="J201" s="8">
        <v>45967</v>
      </c>
      <c r="K201" s="8" t="s">
        <v>53</v>
      </c>
      <c r="L201" s="12">
        <v>4100010263</v>
      </c>
      <c r="M201" s="12" t="s">
        <v>101</v>
      </c>
      <c r="N201" s="11">
        <v>1060000</v>
      </c>
      <c r="O201" s="12">
        <v>6110000260</v>
      </c>
      <c r="P201" s="8">
        <v>45783</v>
      </c>
      <c r="Q201" s="66">
        <v>45792</v>
      </c>
      <c r="R201" s="86">
        <v>3100001194</v>
      </c>
    </row>
    <row r="202" spans="1:18" ht="63">
      <c r="A202" s="85" t="s">
        <v>178</v>
      </c>
      <c r="B202" s="7" t="s">
        <v>95</v>
      </c>
      <c r="C202" s="7" t="s">
        <v>95</v>
      </c>
      <c r="D202" s="8">
        <v>45667</v>
      </c>
      <c r="E202" s="9" t="s">
        <v>179</v>
      </c>
      <c r="F202" s="9" t="s">
        <v>180</v>
      </c>
      <c r="G202" s="10">
        <v>5300000</v>
      </c>
      <c r="H202" s="10">
        <v>5374200</v>
      </c>
      <c r="I202" s="11">
        <v>5300000</v>
      </c>
      <c r="J202" s="8">
        <v>45967</v>
      </c>
      <c r="K202" s="8" t="s">
        <v>53</v>
      </c>
      <c r="L202" s="12">
        <v>4100010263</v>
      </c>
      <c r="M202" s="12" t="s">
        <v>102</v>
      </c>
      <c r="N202" s="11">
        <v>2385000</v>
      </c>
      <c r="O202" s="12">
        <v>6110000396</v>
      </c>
      <c r="P202" s="8">
        <v>45896</v>
      </c>
      <c r="Q202" s="66">
        <v>45901</v>
      </c>
      <c r="R202" s="86">
        <v>3100001788</v>
      </c>
    </row>
    <row r="203" spans="1:18" ht="63.75" thickBot="1">
      <c r="A203" s="87" t="s">
        <v>178</v>
      </c>
      <c r="B203" s="88" t="s">
        <v>95</v>
      </c>
      <c r="C203" s="88" t="s">
        <v>95</v>
      </c>
      <c r="D203" s="89">
        <v>45667</v>
      </c>
      <c r="E203" s="90" t="s">
        <v>179</v>
      </c>
      <c r="F203" s="90" t="s">
        <v>180</v>
      </c>
      <c r="G203" s="91">
        <v>5300000</v>
      </c>
      <c r="H203" s="91">
        <v>5374200</v>
      </c>
      <c r="I203" s="92">
        <v>5300000</v>
      </c>
      <c r="J203" s="89">
        <v>45967</v>
      </c>
      <c r="K203" s="89" t="s">
        <v>53</v>
      </c>
      <c r="L203" s="93">
        <v>4100010263</v>
      </c>
      <c r="M203" s="93" t="s">
        <v>103</v>
      </c>
      <c r="N203" s="92">
        <v>1325000</v>
      </c>
      <c r="O203" s="93">
        <v>6110000456</v>
      </c>
      <c r="P203" s="89">
        <v>45926</v>
      </c>
      <c r="Q203" s="94">
        <v>45929</v>
      </c>
      <c r="R203" s="95">
        <v>3100001931</v>
      </c>
    </row>
    <row r="204" spans="1:18" ht="21.75" thickBot="1">
      <c r="A204" s="149" t="s">
        <v>181</v>
      </c>
      <c r="B204" s="130" t="s">
        <v>95</v>
      </c>
      <c r="C204" s="130" t="s">
        <v>95</v>
      </c>
      <c r="D204" s="131">
        <v>45686</v>
      </c>
      <c r="E204" s="132" t="s">
        <v>182</v>
      </c>
      <c r="F204" s="133" t="s">
        <v>183</v>
      </c>
      <c r="G204" s="134">
        <v>309300</v>
      </c>
      <c r="H204" s="134">
        <v>309300</v>
      </c>
      <c r="I204" s="135">
        <v>215319</v>
      </c>
      <c r="J204" s="131">
        <v>45746</v>
      </c>
      <c r="K204" s="131" t="s">
        <v>53</v>
      </c>
      <c r="L204" s="136">
        <v>4100010228</v>
      </c>
      <c r="M204" s="136" t="s">
        <v>100</v>
      </c>
      <c r="N204" s="135">
        <v>215319</v>
      </c>
      <c r="O204" s="136">
        <v>6110000193</v>
      </c>
      <c r="P204" s="131">
        <v>45728</v>
      </c>
      <c r="Q204" s="147">
        <v>45735</v>
      </c>
      <c r="R204" s="148">
        <v>3100000890</v>
      </c>
    </row>
    <row r="205" spans="1:18" ht="42">
      <c r="A205" s="150" t="s">
        <v>184</v>
      </c>
      <c r="B205" s="151" t="s">
        <v>95</v>
      </c>
      <c r="C205" s="78" t="s">
        <v>95</v>
      </c>
      <c r="D205" s="152">
        <v>45688</v>
      </c>
      <c r="E205" s="79" t="s">
        <v>75</v>
      </c>
      <c r="F205" s="153" t="s">
        <v>185</v>
      </c>
      <c r="G205" s="154">
        <v>569333.36</v>
      </c>
      <c r="H205" s="154">
        <v>569333.36</v>
      </c>
      <c r="I205" s="155">
        <v>569000</v>
      </c>
      <c r="J205" s="152">
        <v>45930</v>
      </c>
      <c r="K205" s="152" t="s">
        <v>158</v>
      </c>
      <c r="L205" s="156">
        <v>4100010414</v>
      </c>
      <c r="M205" s="80" t="s">
        <v>100</v>
      </c>
      <c r="N205" s="155">
        <v>71125</v>
      </c>
      <c r="O205" s="156">
        <v>6110000214</v>
      </c>
      <c r="P205" s="152">
        <v>45748</v>
      </c>
      <c r="Q205" s="83">
        <v>45765</v>
      </c>
      <c r="R205" s="84">
        <v>3100001027</v>
      </c>
    </row>
    <row r="206" spans="1:18" ht="42">
      <c r="A206" s="157" t="s">
        <v>184</v>
      </c>
      <c r="B206" s="25" t="s">
        <v>95</v>
      </c>
      <c r="C206" s="7" t="s">
        <v>95</v>
      </c>
      <c r="D206" s="26">
        <v>45688</v>
      </c>
      <c r="E206" s="9" t="s">
        <v>75</v>
      </c>
      <c r="F206" s="27" t="s">
        <v>185</v>
      </c>
      <c r="G206" s="28">
        <v>569333.36</v>
      </c>
      <c r="H206" s="28">
        <v>569333.36</v>
      </c>
      <c r="I206" s="29">
        <v>569000</v>
      </c>
      <c r="J206" s="26">
        <v>45930</v>
      </c>
      <c r="K206" s="26" t="s">
        <v>158</v>
      </c>
      <c r="L206" s="30">
        <v>4100010414</v>
      </c>
      <c r="M206" s="12" t="s">
        <v>101</v>
      </c>
      <c r="N206" s="29">
        <v>71125</v>
      </c>
      <c r="O206" s="30">
        <v>6110000243</v>
      </c>
      <c r="P206" s="26">
        <v>45764</v>
      </c>
      <c r="Q206" s="66">
        <v>45771</v>
      </c>
      <c r="R206" s="86">
        <v>3100001067</v>
      </c>
    </row>
    <row r="207" spans="1:18" ht="42">
      <c r="A207" s="157" t="s">
        <v>184</v>
      </c>
      <c r="B207" s="25" t="s">
        <v>95</v>
      </c>
      <c r="C207" s="7" t="s">
        <v>95</v>
      </c>
      <c r="D207" s="26">
        <v>45688</v>
      </c>
      <c r="E207" s="9" t="s">
        <v>75</v>
      </c>
      <c r="F207" s="27" t="s">
        <v>185</v>
      </c>
      <c r="G207" s="28">
        <v>569333.36</v>
      </c>
      <c r="H207" s="28">
        <v>569333.36</v>
      </c>
      <c r="I207" s="29">
        <v>569000</v>
      </c>
      <c r="J207" s="26">
        <v>45930</v>
      </c>
      <c r="K207" s="26" t="s">
        <v>158</v>
      </c>
      <c r="L207" s="30">
        <v>4100010414</v>
      </c>
      <c r="M207" s="12" t="s">
        <v>102</v>
      </c>
      <c r="N207" s="29">
        <v>71125</v>
      </c>
      <c r="O207" s="30">
        <v>6110000268</v>
      </c>
      <c r="P207" s="26">
        <v>45784</v>
      </c>
      <c r="Q207" s="66">
        <v>45791</v>
      </c>
      <c r="R207" s="86">
        <v>3100001184</v>
      </c>
    </row>
    <row r="208" spans="1:18" ht="42">
      <c r="A208" s="157" t="s">
        <v>184</v>
      </c>
      <c r="B208" s="25" t="s">
        <v>95</v>
      </c>
      <c r="C208" s="7" t="s">
        <v>95</v>
      </c>
      <c r="D208" s="26">
        <v>45688</v>
      </c>
      <c r="E208" s="9" t="s">
        <v>75</v>
      </c>
      <c r="F208" s="27" t="s">
        <v>185</v>
      </c>
      <c r="G208" s="28">
        <v>569333.36</v>
      </c>
      <c r="H208" s="28">
        <v>569333.36</v>
      </c>
      <c r="I208" s="29">
        <v>569000</v>
      </c>
      <c r="J208" s="26">
        <v>45930</v>
      </c>
      <c r="K208" s="26" t="s">
        <v>158</v>
      </c>
      <c r="L208" s="30">
        <v>4100010414</v>
      </c>
      <c r="M208" s="12" t="s">
        <v>103</v>
      </c>
      <c r="N208" s="29">
        <v>71125</v>
      </c>
      <c r="O208" s="30">
        <v>6110000286</v>
      </c>
      <c r="P208" s="26">
        <v>45814</v>
      </c>
      <c r="Q208" s="66">
        <v>45820</v>
      </c>
      <c r="R208" s="86">
        <v>3100001348</v>
      </c>
    </row>
    <row r="209" spans="1:18" ht="42">
      <c r="A209" s="157" t="s">
        <v>184</v>
      </c>
      <c r="B209" s="25" t="s">
        <v>95</v>
      </c>
      <c r="C209" s="7" t="s">
        <v>95</v>
      </c>
      <c r="D209" s="26">
        <v>45688</v>
      </c>
      <c r="E209" s="9" t="s">
        <v>75</v>
      </c>
      <c r="F209" s="27" t="s">
        <v>185</v>
      </c>
      <c r="G209" s="28">
        <v>569333.36</v>
      </c>
      <c r="H209" s="28">
        <v>569333.36</v>
      </c>
      <c r="I209" s="29">
        <v>569000</v>
      </c>
      <c r="J209" s="26">
        <v>45930</v>
      </c>
      <c r="K209" s="26" t="s">
        <v>158</v>
      </c>
      <c r="L209" s="30">
        <v>4100010414</v>
      </c>
      <c r="M209" s="12" t="s">
        <v>107</v>
      </c>
      <c r="N209" s="29">
        <v>71125</v>
      </c>
      <c r="O209" s="30">
        <v>6110000312</v>
      </c>
      <c r="P209" s="26">
        <v>45838</v>
      </c>
      <c r="Q209" s="66">
        <v>9320</v>
      </c>
      <c r="R209" s="86">
        <v>3100001474</v>
      </c>
    </row>
    <row r="210" spans="1:18" ht="42">
      <c r="A210" s="157" t="s">
        <v>184</v>
      </c>
      <c r="B210" s="25" t="s">
        <v>95</v>
      </c>
      <c r="C210" s="7" t="s">
        <v>95</v>
      </c>
      <c r="D210" s="26">
        <v>45688</v>
      </c>
      <c r="E210" s="9" t="s">
        <v>75</v>
      </c>
      <c r="F210" s="27" t="s">
        <v>185</v>
      </c>
      <c r="G210" s="28">
        <v>569333.36</v>
      </c>
      <c r="H210" s="28">
        <v>569333.36</v>
      </c>
      <c r="I210" s="29">
        <v>569000</v>
      </c>
      <c r="J210" s="26">
        <v>45930</v>
      </c>
      <c r="K210" s="26" t="s">
        <v>158</v>
      </c>
      <c r="L210" s="30">
        <v>4100010414</v>
      </c>
      <c r="M210" s="12" t="s">
        <v>108</v>
      </c>
      <c r="N210" s="29">
        <v>71125</v>
      </c>
      <c r="O210" s="30">
        <v>6110000363</v>
      </c>
      <c r="P210" s="26">
        <v>45870</v>
      </c>
      <c r="Q210" s="66">
        <v>9352</v>
      </c>
      <c r="R210" s="86">
        <v>310001662</v>
      </c>
    </row>
    <row r="211" spans="1:18" ht="42">
      <c r="A211" s="157" t="s">
        <v>184</v>
      </c>
      <c r="B211" s="25" t="s">
        <v>95</v>
      </c>
      <c r="C211" s="7" t="s">
        <v>95</v>
      </c>
      <c r="D211" s="26">
        <v>45688</v>
      </c>
      <c r="E211" s="9" t="s">
        <v>75</v>
      </c>
      <c r="F211" s="27" t="s">
        <v>185</v>
      </c>
      <c r="G211" s="28">
        <v>569333.36</v>
      </c>
      <c r="H211" s="28">
        <v>569333.36</v>
      </c>
      <c r="I211" s="29">
        <v>569000</v>
      </c>
      <c r="J211" s="26">
        <v>45930</v>
      </c>
      <c r="K211" s="26" t="s">
        <v>158</v>
      </c>
      <c r="L211" s="30">
        <v>4100010414</v>
      </c>
      <c r="M211" s="12" t="s">
        <v>109</v>
      </c>
      <c r="N211" s="29">
        <v>71125</v>
      </c>
      <c r="O211" s="30">
        <v>6110000407</v>
      </c>
      <c r="P211" s="26">
        <v>45903</v>
      </c>
      <c r="Q211" s="66">
        <v>45909</v>
      </c>
      <c r="R211" s="86">
        <v>3100001855</v>
      </c>
    </row>
    <row r="212" spans="1:18" ht="42.75" thickBot="1">
      <c r="A212" s="158" t="s">
        <v>184</v>
      </c>
      <c r="B212" s="159" t="s">
        <v>95</v>
      </c>
      <c r="C212" s="88" t="s">
        <v>95</v>
      </c>
      <c r="D212" s="160">
        <v>45688</v>
      </c>
      <c r="E212" s="90" t="s">
        <v>75</v>
      </c>
      <c r="F212" s="161" t="s">
        <v>185</v>
      </c>
      <c r="G212" s="162">
        <v>569333.36</v>
      </c>
      <c r="H212" s="162">
        <v>569333.36</v>
      </c>
      <c r="I212" s="163">
        <v>569000</v>
      </c>
      <c r="J212" s="160">
        <v>45930</v>
      </c>
      <c r="K212" s="160" t="s">
        <v>158</v>
      </c>
      <c r="L212" s="164">
        <v>4100010414</v>
      </c>
      <c r="M212" s="93" t="s">
        <v>110</v>
      </c>
      <c r="N212" s="163">
        <v>71125</v>
      </c>
      <c r="O212" s="164">
        <v>6110000449</v>
      </c>
      <c r="P212" s="160">
        <v>45924</v>
      </c>
      <c r="Q212" s="94">
        <v>45925</v>
      </c>
      <c r="R212" s="95">
        <v>3100001909</v>
      </c>
    </row>
    <row r="213" spans="1:18" ht="42.75" thickBot="1">
      <c r="A213" s="139" t="s">
        <v>186</v>
      </c>
      <c r="B213" s="140" t="s">
        <v>95</v>
      </c>
      <c r="C213" s="140" t="s">
        <v>187</v>
      </c>
      <c r="D213" s="141" t="s">
        <v>188</v>
      </c>
      <c r="E213" s="142" t="s">
        <v>189</v>
      </c>
      <c r="F213" s="142" t="s">
        <v>190</v>
      </c>
      <c r="G213" s="144">
        <v>2989200</v>
      </c>
      <c r="H213" s="144">
        <v>2989200</v>
      </c>
      <c r="I213" s="145">
        <v>2613385</v>
      </c>
      <c r="J213" s="141" t="s">
        <v>191</v>
      </c>
      <c r="K213" s="131" t="s">
        <v>24</v>
      </c>
      <c r="L213" s="146">
        <v>4100010605</v>
      </c>
      <c r="M213" s="146" t="s">
        <v>100</v>
      </c>
      <c r="N213" s="145">
        <v>2613385</v>
      </c>
      <c r="O213" s="165">
        <v>6110000250</v>
      </c>
      <c r="P213" s="141">
        <v>45770</v>
      </c>
      <c r="Q213" s="147">
        <v>45775</v>
      </c>
      <c r="R213" s="148">
        <v>3100001116</v>
      </c>
    </row>
    <row r="214" spans="1:18" ht="42.75" thickBot="1">
      <c r="A214" s="139" t="s">
        <v>192</v>
      </c>
      <c r="B214" s="140" t="s">
        <v>151</v>
      </c>
      <c r="C214" s="140" t="s">
        <v>187</v>
      </c>
      <c r="D214" s="141" t="s">
        <v>193</v>
      </c>
      <c r="E214" s="142" t="s">
        <v>194</v>
      </c>
      <c r="F214" s="142" t="s">
        <v>195</v>
      </c>
      <c r="G214" s="144">
        <v>2621500</v>
      </c>
      <c r="H214" s="144">
        <v>2621500</v>
      </c>
      <c r="I214" s="145">
        <v>2400000</v>
      </c>
      <c r="J214" s="141" t="s">
        <v>196</v>
      </c>
      <c r="K214" s="131" t="s">
        <v>24</v>
      </c>
      <c r="L214" s="146">
        <v>4100011255</v>
      </c>
      <c r="M214" s="146" t="s">
        <v>100</v>
      </c>
      <c r="N214" s="145">
        <v>2400000</v>
      </c>
      <c r="O214" s="166">
        <v>6110000311</v>
      </c>
      <c r="P214" s="167">
        <v>45835</v>
      </c>
      <c r="Q214" s="147">
        <v>45840</v>
      </c>
      <c r="R214" s="148">
        <v>3100001454</v>
      </c>
    </row>
    <row r="215" spans="1:18" ht="63">
      <c r="A215" s="150" t="s">
        <v>197</v>
      </c>
      <c r="B215" s="151" t="s">
        <v>19</v>
      </c>
      <c r="C215" s="151" t="s">
        <v>78</v>
      </c>
      <c r="D215" s="152">
        <v>45770</v>
      </c>
      <c r="E215" s="153" t="s">
        <v>198</v>
      </c>
      <c r="F215" s="153" t="s">
        <v>199</v>
      </c>
      <c r="G215" s="154">
        <v>4201400</v>
      </c>
      <c r="H215" s="154">
        <v>5171280.8</v>
      </c>
      <c r="I215" s="155">
        <v>4198400</v>
      </c>
      <c r="J215" s="152" t="s">
        <v>200</v>
      </c>
      <c r="K215" s="152" t="s">
        <v>53</v>
      </c>
      <c r="L215" s="156">
        <v>4100011147</v>
      </c>
      <c r="M215" s="156" t="s">
        <v>100</v>
      </c>
      <c r="N215" s="155">
        <v>419840</v>
      </c>
      <c r="O215" s="156">
        <v>6110000295</v>
      </c>
      <c r="P215" s="152" t="s">
        <v>40</v>
      </c>
      <c r="Q215" s="83">
        <v>45825</v>
      </c>
      <c r="R215" s="84">
        <v>3300000004</v>
      </c>
    </row>
    <row r="216" spans="1:18" ht="63">
      <c r="A216" s="157" t="s">
        <v>197</v>
      </c>
      <c r="B216" s="25" t="s">
        <v>19</v>
      </c>
      <c r="C216" s="25" t="s">
        <v>78</v>
      </c>
      <c r="D216" s="26">
        <v>45770</v>
      </c>
      <c r="E216" s="27" t="s">
        <v>198</v>
      </c>
      <c r="F216" s="27" t="s">
        <v>199</v>
      </c>
      <c r="G216" s="28">
        <v>4201400</v>
      </c>
      <c r="H216" s="28">
        <v>5171280.8</v>
      </c>
      <c r="I216" s="29">
        <v>4198400</v>
      </c>
      <c r="J216" s="26" t="s">
        <v>200</v>
      </c>
      <c r="K216" s="26" t="s">
        <v>53</v>
      </c>
      <c r="L216" s="30">
        <v>4100011147</v>
      </c>
      <c r="M216" s="30" t="s">
        <v>101</v>
      </c>
      <c r="N216" s="29">
        <v>1679360</v>
      </c>
      <c r="O216" s="30">
        <v>6110000011</v>
      </c>
      <c r="P216" s="26" t="s">
        <v>201</v>
      </c>
      <c r="Q216" s="66">
        <v>45957</v>
      </c>
      <c r="R216" s="86">
        <v>3300000004</v>
      </c>
    </row>
    <row r="217" spans="1:18" ht="63">
      <c r="A217" s="157" t="s">
        <v>197</v>
      </c>
      <c r="B217" s="25" t="s">
        <v>19</v>
      </c>
      <c r="C217" s="25" t="s">
        <v>78</v>
      </c>
      <c r="D217" s="26">
        <v>45770</v>
      </c>
      <c r="E217" s="27" t="s">
        <v>198</v>
      </c>
      <c r="F217" s="27" t="s">
        <v>199</v>
      </c>
      <c r="G217" s="28">
        <v>4201400</v>
      </c>
      <c r="H217" s="28">
        <v>5171280.8</v>
      </c>
      <c r="I217" s="29">
        <v>4198400</v>
      </c>
      <c r="J217" s="26" t="s">
        <v>200</v>
      </c>
      <c r="K217" s="26" t="s">
        <v>53</v>
      </c>
      <c r="L217" s="30">
        <v>4100011147</v>
      </c>
      <c r="M217" s="30" t="s">
        <v>102</v>
      </c>
      <c r="N217" s="29">
        <v>1196544</v>
      </c>
      <c r="O217" s="30">
        <v>6110000096</v>
      </c>
      <c r="P217" s="73">
        <v>46036</v>
      </c>
      <c r="Q217" s="30" t="s">
        <v>213</v>
      </c>
      <c r="R217" s="168">
        <v>3300000007</v>
      </c>
    </row>
    <row r="218" spans="1:18" ht="63.75" thickBot="1">
      <c r="A218" s="158" t="s">
        <v>197</v>
      </c>
      <c r="B218" s="159" t="s">
        <v>19</v>
      </c>
      <c r="C218" s="159" t="s">
        <v>78</v>
      </c>
      <c r="D218" s="160">
        <v>45770</v>
      </c>
      <c r="E218" s="161" t="s">
        <v>198</v>
      </c>
      <c r="F218" s="161" t="s">
        <v>199</v>
      </c>
      <c r="G218" s="162">
        <v>4201400</v>
      </c>
      <c r="H218" s="162">
        <v>5171280.8</v>
      </c>
      <c r="I218" s="163">
        <v>4198400</v>
      </c>
      <c r="J218" s="160" t="s">
        <v>200</v>
      </c>
      <c r="K218" s="160" t="s">
        <v>53</v>
      </c>
      <c r="L218" s="164">
        <v>4100011147</v>
      </c>
      <c r="M218" s="164" t="s">
        <v>103</v>
      </c>
      <c r="N218" s="169">
        <v>839680</v>
      </c>
      <c r="O218" s="170">
        <v>6110000120</v>
      </c>
      <c r="P218" s="171">
        <v>9531</v>
      </c>
      <c r="Q218" s="164" t="s">
        <v>214</v>
      </c>
      <c r="R218" s="172">
        <v>3300000009</v>
      </c>
    </row>
    <row r="219" spans="1:18" s="32" customFormat="1" ht="42">
      <c r="A219" s="150" t="s">
        <v>202</v>
      </c>
      <c r="B219" s="151" t="s">
        <v>19</v>
      </c>
      <c r="C219" s="151" t="s">
        <v>167</v>
      </c>
      <c r="D219" s="152">
        <v>45817</v>
      </c>
      <c r="E219" s="153" t="s">
        <v>203</v>
      </c>
      <c r="F219" s="153" t="s">
        <v>204</v>
      </c>
      <c r="G219" s="173">
        <v>6932900</v>
      </c>
      <c r="H219" s="154">
        <v>7346183.0800000001</v>
      </c>
      <c r="I219" s="155">
        <v>6595000</v>
      </c>
      <c r="J219" s="152">
        <v>45937</v>
      </c>
      <c r="K219" s="31" t="s">
        <v>24</v>
      </c>
      <c r="L219" s="156">
        <v>4100011654</v>
      </c>
      <c r="M219" s="156" t="s">
        <v>100</v>
      </c>
      <c r="N219" s="155">
        <v>1648750</v>
      </c>
      <c r="O219" s="156">
        <v>6110000383</v>
      </c>
      <c r="P219" s="152" t="s">
        <v>93</v>
      </c>
      <c r="Q219" s="83">
        <v>45890</v>
      </c>
      <c r="R219" s="84">
        <v>3300000007</v>
      </c>
    </row>
    <row r="220" spans="1:18" ht="42">
      <c r="A220" s="157" t="s">
        <v>202</v>
      </c>
      <c r="B220" s="25" t="s">
        <v>19</v>
      </c>
      <c r="C220" s="25" t="s">
        <v>167</v>
      </c>
      <c r="D220" s="26">
        <v>45817</v>
      </c>
      <c r="E220" s="27" t="s">
        <v>203</v>
      </c>
      <c r="F220" s="27" t="s">
        <v>204</v>
      </c>
      <c r="G220" s="74">
        <v>6932900</v>
      </c>
      <c r="H220" s="28">
        <v>7346183.0800000001</v>
      </c>
      <c r="I220" s="29">
        <v>6595000</v>
      </c>
      <c r="J220" s="26">
        <v>45937</v>
      </c>
      <c r="K220" s="8" t="s">
        <v>24</v>
      </c>
      <c r="L220" s="30">
        <v>4100011654</v>
      </c>
      <c r="M220" s="30" t="s">
        <v>101</v>
      </c>
      <c r="N220" s="29">
        <v>1648750</v>
      </c>
      <c r="O220" s="30">
        <v>6110000417</v>
      </c>
      <c r="P220" s="26" t="s">
        <v>205</v>
      </c>
      <c r="Q220" s="66">
        <v>45916</v>
      </c>
      <c r="R220" s="86">
        <v>3300000009</v>
      </c>
    </row>
    <row r="221" spans="1:18" ht="42">
      <c r="A221" s="157" t="s">
        <v>202</v>
      </c>
      <c r="B221" s="25" t="s">
        <v>19</v>
      </c>
      <c r="C221" s="25" t="s">
        <v>167</v>
      </c>
      <c r="D221" s="26">
        <v>45817</v>
      </c>
      <c r="E221" s="27" t="s">
        <v>203</v>
      </c>
      <c r="F221" s="27" t="s">
        <v>204</v>
      </c>
      <c r="G221" s="74">
        <v>6932900</v>
      </c>
      <c r="H221" s="28">
        <v>7346183.0800000001</v>
      </c>
      <c r="I221" s="29">
        <v>6595000</v>
      </c>
      <c r="J221" s="26">
        <v>45937</v>
      </c>
      <c r="K221" s="8" t="s">
        <v>24</v>
      </c>
      <c r="L221" s="30">
        <v>4100011654</v>
      </c>
      <c r="M221" s="30" t="s">
        <v>102</v>
      </c>
      <c r="N221" s="29">
        <v>1648750</v>
      </c>
      <c r="O221" s="30">
        <v>6110000010</v>
      </c>
      <c r="P221" s="26" t="s">
        <v>201</v>
      </c>
      <c r="Q221" s="66">
        <v>9432</v>
      </c>
      <c r="R221" s="86">
        <v>3300000003</v>
      </c>
    </row>
    <row r="222" spans="1:18" ht="42.75" thickBot="1">
      <c r="A222" s="158" t="s">
        <v>202</v>
      </c>
      <c r="B222" s="159" t="s">
        <v>19</v>
      </c>
      <c r="C222" s="159" t="s">
        <v>167</v>
      </c>
      <c r="D222" s="160">
        <v>45817</v>
      </c>
      <c r="E222" s="161" t="s">
        <v>203</v>
      </c>
      <c r="F222" s="161" t="s">
        <v>204</v>
      </c>
      <c r="G222" s="174">
        <v>6932900</v>
      </c>
      <c r="H222" s="162">
        <v>7346183.0800000001</v>
      </c>
      <c r="I222" s="163">
        <v>6595000</v>
      </c>
      <c r="J222" s="160">
        <v>45937</v>
      </c>
      <c r="K222" s="89" t="s">
        <v>24</v>
      </c>
      <c r="L222" s="164">
        <v>4100011654</v>
      </c>
      <c r="M222" s="164" t="s">
        <v>103</v>
      </c>
      <c r="N222" s="163">
        <v>1648750</v>
      </c>
      <c r="O222" s="175">
        <v>6110000014</v>
      </c>
      <c r="P222" s="176" t="s">
        <v>206</v>
      </c>
      <c r="Q222" s="177">
        <v>45980</v>
      </c>
      <c r="R222" s="128">
        <v>3300000005</v>
      </c>
    </row>
    <row r="223" spans="1:18" s="17" customFormat="1" ht="42.75" thickBot="1">
      <c r="A223" s="178" t="s">
        <v>207</v>
      </c>
      <c r="B223" s="179" t="s">
        <v>208</v>
      </c>
      <c r="C223" s="179" t="s">
        <v>20</v>
      </c>
      <c r="D223" s="167">
        <v>45870</v>
      </c>
      <c r="E223" s="180" t="s">
        <v>209</v>
      </c>
      <c r="F223" s="180" t="s">
        <v>210</v>
      </c>
      <c r="G223" s="181">
        <v>2821600</v>
      </c>
      <c r="H223" s="181">
        <v>2970000</v>
      </c>
      <c r="I223" s="182">
        <v>2628000</v>
      </c>
      <c r="J223" s="167">
        <v>11201</v>
      </c>
      <c r="K223" s="183" t="s">
        <v>24</v>
      </c>
      <c r="L223" s="184">
        <v>4100012338</v>
      </c>
      <c r="M223" s="146" t="s">
        <v>100</v>
      </c>
      <c r="N223" s="145">
        <v>43800</v>
      </c>
      <c r="O223" s="184">
        <v>6110000478</v>
      </c>
      <c r="P223" s="167" t="s">
        <v>211</v>
      </c>
      <c r="Q223" s="185">
        <v>45930</v>
      </c>
      <c r="R223" s="186">
        <v>3100001943</v>
      </c>
    </row>
    <row r="224" spans="1:18">
      <c r="L224" s="39"/>
      <c r="M224" s="39"/>
      <c r="N224" s="41"/>
      <c r="O224" s="39"/>
      <c r="P224" s="40"/>
      <c r="Q224" s="60"/>
      <c r="R224" s="42"/>
    </row>
    <row r="225" spans="12:18">
      <c r="L225" s="39"/>
      <c r="M225" s="39"/>
      <c r="N225" s="41"/>
      <c r="O225" s="39"/>
      <c r="P225" s="40"/>
      <c r="Q225" s="60"/>
      <c r="R225" s="42"/>
    </row>
    <row r="226" spans="12:18">
      <c r="L226" s="39"/>
      <c r="M226" s="39"/>
      <c r="N226" s="41"/>
      <c r="O226" s="39"/>
      <c r="P226" s="40"/>
      <c r="Q226" s="60"/>
      <c r="R226" s="42"/>
    </row>
    <row r="227" spans="12:18">
      <c r="L227" s="39"/>
      <c r="M227" s="39"/>
      <c r="N227" s="41"/>
      <c r="O227" s="39"/>
      <c r="P227" s="40"/>
      <c r="Q227" s="60"/>
      <c r="R227" s="42"/>
    </row>
    <row r="228" spans="12:18">
      <c r="L228" s="39"/>
      <c r="M228" s="39"/>
      <c r="N228" s="41"/>
      <c r="O228" s="39"/>
      <c r="P228" s="40"/>
      <c r="Q228" s="60"/>
      <c r="R228" s="42"/>
    </row>
    <row r="229" spans="12:18">
      <c r="L229" s="39"/>
      <c r="M229" s="39"/>
      <c r="N229" s="41"/>
      <c r="O229" s="39"/>
      <c r="P229" s="40"/>
      <c r="Q229" s="60"/>
      <c r="R229" s="42"/>
    </row>
    <row r="230" spans="12:18">
      <c r="L230" s="39"/>
      <c r="M230" s="39"/>
      <c r="N230" s="41"/>
      <c r="O230" s="39"/>
      <c r="P230" s="40"/>
      <c r="Q230" s="60"/>
      <c r="R230" s="42"/>
    </row>
    <row r="231" spans="12:18">
      <c r="L231" s="39"/>
      <c r="M231" s="39"/>
      <c r="N231" s="41"/>
      <c r="O231" s="39"/>
      <c r="P231" s="40"/>
      <c r="Q231" s="60"/>
      <c r="R231" s="42"/>
    </row>
    <row r="232" spans="12:18">
      <c r="L232" s="39"/>
      <c r="M232" s="39"/>
      <c r="N232" s="41"/>
      <c r="O232" s="39"/>
      <c r="P232" s="40"/>
      <c r="Q232" s="60"/>
      <c r="R232" s="42"/>
    </row>
    <row r="233" spans="12:18">
      <c r="L233" s="39"/>
      <c r="M233" s="39"/>
      <c r="N233" s="41"/>
      <c r="O233" s="39"/>
      <c r="P233" s="40"/>
      <c r="Q233" s="60"/>
      <c r="R233" s="42"/>
    </row>
    <row r="234" spans="12:18">
      <c r="L234" s="39"/>
      <c r="M234" s="39"/>
      <c r="N234" s="41"/>
      <c r="O234" s="39"/>
      <c r="P234" s="40"/>
      <c r="Q234" s="60"/>
      <c r="R234" s="42"/>
    </row>
    <row r="235" spans="12:18">
      <c r="L235" s="39"/>
      <c r="M235" s="39"/>
      <c r="N235" s="41"/>
      <c r="O235" s="39"/>
      <c r="P235" s="40"/>
      <c r="Q235" s="60"/>
      <c r="R235" s="42"/>
    </row>
    <row r="236" spans="12:18">
      <c r="L236" s="39"/>
      <c r="M236" s="39"/>
      <c r="N236" s="41"/>
      <c r="O236" s="39"/>
      <c r="P236" s="40"/>
      <c r="Q236" s="60"/>
      <c r="R236" s="42"/>
    </row>
    <row r="237" spans="12:18">
      <c r="L237" s="39"/>
      <c r="M237" s="39"/>
      <c r="N237" s="41"/>
      <c r="O237" s="39"/>
      <c r="P237" s="40"/>
      <c r="Q237" s="60"/>
      <c r="R237" s="42"/>
    </row>
    <row r="238" spans="12:18">
      <c r="L238" s="39"/>
      <c r="M238" s="39"/>
      <c r="N238" s="41"/>
      <c r="O238" s="39"/>
      <c r="P238" s="40"/>
      <c r="Q238" s="60"/>
      <c r="R238" s="42"/>
    </row>
    <row r="239" spans="12:18">
      <c r="L239" s="39"/>
      <c r="M239" s="39"/>
      <c r="N239" s="41"/>
      <c r="O239" s="39"/>
      <c r="P239" s="40"/>
      <c r="Q239" s="60"/>
      <c r="R239" s="42"/>
    </row>
    <row r="240" spans="12:18">
      <c r="L240" s="39"/>
      <c r="M240" s="39"/>
      <c r="N240" s="41"/>
      <c r="O240" s="39"/>
      <c r="P240" s="40"/>
      <c r="Q240" s="60"/>
      <c r="R240" s="42"/>
    </row>
    <row r="241" spans="12:18">
      <c r="L241" s="39"/>
      <c r="M241" s="39"/>
      <c r="N241" s="41"/>
      <c r="O241" s="39"/>
      <c r="P241" s="40"/>
      <c r="Q241" s="60"/>
      <c r="R241" s="42"/>
    </row>
    <row r="242" spans="12:18">
      <c r="L242" s="39"/>
      <c r="M242" s="39"/>
      <c r="N242" s="41"/>
      <c r="O242" s="39"/>
      <c r="P242" s="40"/>
      <c r="Q242" s="60"/>
      <c r="R242" s="42"/>
    </row>
    <row r="243" spans="12:18">
      <c r="L243" s="39"/>
      <c r="M243" s="39"/>
      <c r="N243" s="41"/>
      <c r="O243" s="39"/>
      <c r="P243" s="40"/>
      <c r="Q243" s="60"/>
      <c r="R243" s="42"/>
    </row>
    <row r="244" spans="12:18">
      <c r="L244" s="39"/>
      <c r="M244" s="39"/>
      <c r="N244" s="41"/>
      <c r="O244" s="43"/>
      <c r="P244" s="40"/>
      <c r="Q244" s="60"/>
      <c r="R244" s="42"/>
    </row>
    <row r="245" spans="12:18">
      <c r="L245" s="39"/>
      <c r="M245" s="39"/>
      <c r="N245" s="41"/>
      <c r="O245" s="43"/>
      <c r="P245" s="40"/>
      <c r="Q245" s="60"/>
      <c r="R245" s="42"/>
    </row>
    <row r="246" spans="12:18">
      <c r="L246" s="39"/>
      <c r="M246" s="39"/>
      <c r="N246" s="41"/>
      <c r="O246" s="43"/>
      <c r="P246" s="40"/>
      <c r="Q246" s="60"/>
      <c r="R246" s="42"/>
    </row>
    <row r="247" spans="12:18">
      <c r="L247" s="39"/>
      <c r="M247" s="39"/>
      <c r="N247" s="41"/>
      <c r="O247" s="41"/>
      <c r="P247" s="40"/>
      <c r="Q247" s="60"/>
      <c r="R247" s="42"/>
    </row>
    <row r="248" spans="12:18">
      <c r="L248" s="44"/>
      <c r="M248" s="72"/>
      <c r="N248" s="45"/>
      <c r="O248" s="44"/>
      <c r="P248" s="46"/>
      <c r="Q248" s="61"/>
      <c r="R248" s="62"/>
    </row>
    <row r="249" spans="12:18">
      <c r="L249" s="39"/>
      <c r="M249" s="39"/>
      <c r="N249" s="41"/>
      <c r="O249" s="39"/>
      <c r="P249" s="40"/>
      <c r="Q249" s="60"/>
      <c r="R249" s="42"/>
    </row>
    <row r="250" spans="12:18">
      <c r="L250" s="39"/>
      <c r="M250" s="39"/>
      <c r="N250" s="41"/>
      <c r="O250" s="39"/>
      <c r="P250" s="40"/>
      <c r="Q250" s="60"/>
      <c r="R250" s="42"/>
    </row>
    <row r="251" spans="12:18">
      <c r="L251" s="39"/>
      <c r="M251" s="39"/>
      <c r="N251" s="41"/>
      <c r="O251" s="39"/>
      <c r="P251" s="40"/>
      <c r="Q251" s="60"/>
      <c r="R251" s="42"/>
    </row>
    <row r="252" spans="12:18">
      <c r="L252" s="39"/>
      <c r="M252" s="39"/>
      <c r="N252" s="41"/>
      <c r="O252" s="39"/>
      <c r="P252" s="40"/>
      <c r="Q252" s="60"/>
      <c r="R252" s="42"/>
    </row>
    <row r="253" spans="12:18">
      <c r="L253" s="39"/>
      <c r="M253" s="39"/>
      <c r="N253" s="41"/>
      <c r="O253" s="39"/>
      <c r="P253" s="40"/>
      <c r="Q253" s="60"/>
      <c r="R253" s="42"/>
    </row>
    <row r="254" spans="12:18">
      <c r="L254" s="39"/>
      <c r="M254" s="39"/>
      <c r="N254" s="41"/>
      <c r="O254" s="39"/>
      <c r="P254" s="40"/>
      <c r="Q254" s="60"/>
      <c r="R254" s="42"/>
    </row>
    <row r="255" spans="12:18">
      <c r="L255" s="47"/>
      <c r="M255" s="39"/>
      <c r="N255" s="41"/>
      <c r="O255" s="39"/>
      <c r="P255" s="40"/>
      <c r="Q255" s="60"/>
      <c r="R255" s="42"/>
    </row>
    <row r="256" spans="12:18">
      <c r="L256" s="39"/>
      <c r="M256" s="39"/>
      <c r="N256" s="41"/>
      <c r="O256" s="39"/>
      <c r="P256" s="40"/>
      <c r="Q256" s="60"/>
      <c r="R256" s="42"/>
    </row>
    <row r="257" spans="12:18">
      <c r="L257" s="39"/>
      <c r="M257" s="39"/>
      <c r="N257" s="41"/>
      <c r="O257" s="39"/>
      <c r="P257" s="40"/>
      <c r="Q257" s="60"/>
      <c r="R257" s="42"/>
    </row>
    <row r="258" spans="12:18">
      <c r="L258" s="39"/>
      <c r="M258" s="39"/>
      <c r="N258" s="41"/>
      <c r="O258" s="39"/>
      <c r="P258" s="40"/>
      <c r="Q258" s="60"/>
      <c r="R258" s="42"/>
    </row>
    <row r="259" spans="12:18">
      <c r="L259" s="39"/>
      <c r="M259" s="39"/>
      <c r="N259" s="41"/>
      <c r="O259" s="39"/>
      <c r="P259" s="40"/>
      <c r="Q259" s="60"/>
      <c r="R259" s="42"/>
    </row>
    <row r="260" spans="12:18">
      <c r="L260" s="39"/>
      <c r="M260" s="39"/>
      <c r="N260" s="41"/>
      <c r="O260" s="39"/>
      <c r="P260" s="40"/>
      <c r="Q260" s="60"/>
      <c r="R260" s="42"/>
    </row>
    <row r="261" spans="12:18">
      <c r="L261" s="39"/>
      <c r="M261" s="39"/>
      <c r="N261" s="41"/>
      <c r="O261" s="39"/>
      <c r="P261" s="40"/>
      <c r="Q261" s="60"/>
      <c r="R261" s="42"/>
    </row>
    <row r="262" spans="12:18">
      <c r="L262" s="39"/>
      <c r="M262" s="39"/>
      <c r="N262" s="41"/>
      <c r="O262" s="39"/>
      <c r="P262" s="40"/>
      <c r="Q262" s="60"/>
      <c r="R262" s="42"/>
    </row>
    <row r="263" spans="12:18">
      <c r="L263" s="39"/>
      <c r="M263" s="39"/>
      <c r="N263" s="41"/>
      <c r="O263" s="39"/>
      <c r="P263" s="40"/>
      <c r="Q263" s="60"/>
      <c r="R263" s="42"/>
    </row>
    <row r="264" spans="12:18">
      <c r="L264" s="39"/>
      <c r="M264" s="39"/>
      <c r="N264" s="41"/>
      <c r="O264" s="39"/>
      <c r="P264" s="40"/>
      <c r="Q264" s="60"/>
      <c r="R264" s="42"/>
    </row>
    <row r="265" spans="12:18">
      <c r="L265" s="39"/>
      <c r="M265" s="39"/>
      <c r="N265" s="41"/>
      <c r="O265" s="39"/>
      <c r="P265" s="40"/>
      <c r="Q265" s="60"/>
      <c r="R265" s="42"/>
    </row>
    <row r="266" spans="12:18">
      <c r="L266" s="39"/>
      <c r="M266" s="39"/>
      <c r="N266" s="41"/>
      <c r="O266" s="39"/>
      <c r="P266" s="40"/>
      <c r="Q266" s="60"/>
      <c r="R266" s="42"/>
    </row>
    <row r="267" spans="12:18">
      <c r="L267" s="39"/>
      <c r="M267" s="39"/>
      <c r="N267" s="41"/>
      <c r="O267" s="39"/>
      <c r="P267" s="40"/>
      <c r="Q267" s="60"/>
      <c r="R267" s="42"/>
    </row>
    <row r="268" spans="12:18">
      <c r="L268" s="39"/>
      <c r="M268" s="39"/>
      <c r="N268" s="41"/>
      <c r="O268" s="39"/>
      <c r="P268" s="40"/>
      <c r="Q268" s="60"/>
      <c r="R268" s="42"/>
    </row>
    <row r="269" spans="12:18">
      <c r="L269" s="39"/>
      <c r="M269" s="39"/>
      <c r="N269" s="41"/>
      <c r="O269" s="39"/>
      <c r="P269" s="40"/>
      <c r="Q269" s="60"/>
      <c r="R269" s="42"/>
    </row>
    <row r="270" spans="12:18">
      <c r="L270" s="39"/>
      <c r="M270" s="39"/>
      <c r="N270" s="41"/>
      <c r="O270" s="39"/>
      <c r="P270" s="40"/>
      <c r="Q270" s="60"/>
      <c r="R270" s="42"/>
    </row>
    <row r="271" spans="12:18">
      <c r="L271" s="39"/>
      <c r="M271" s="39"/>
      <c r="N271" s="41"/>
      <c r="O271" s="39"/>
      <c r="P271" s="40"/>
      <c r="Q271" s="60"/>
      <c r="R271" s="42"/>
    </row>
    <row r="272" spans="12:18">
      <c r="L272" s="39"/>
      <c r="M272" s="39"/>
      <c r="N272" s="41"/>
      <c r="O272" s="39"/>
      <c r="P272" s="40"/>
      <c r="Q272" s="60"/>
      <c r="R272" s="42"/>
    </row>
    <row r="273" spans="12:18">
      <c r="L273" s="39"/>
      <c r="M273" s="39"/>
      <c r="N273" s="41"/>
      <c r="O273" s="39"/>
      <c r="P273" s="40"/>
      <c r="Q273" s="60"/>
      <c r="R273" s="42"/>
    </row>
    <row r="274" spans="12:18">
      <c r="L274" s="39"/>
      <c r="M274" s="39"/>
      <c r="N274" s="41"/>
      <c r="O274" s="39"/>
      <c r="P274" s="40"/>
      <c r="Q274" s="60"/>
      <c r="R274" s="42"/>
    </row>
    <row r="275" spans="12:18">
      <c r="L275" s="39"/>
      <c r="M275" s="39"/>
      <c r="N275" s="41"/>
      <c r="O275" s="39"/>
      <c r="P275" s="40"/>
      <c r="Q275" s="60"/>
      <c r="R275" s="42"/>
    </row>
    <row r="276" spans="12:18">
      <c r="L276" s="39"/>
      <c r="M276" s="39"/>
      <c r="N276" s="41"/>
      <c r="O276" s="39"/>
      <c r="P276" s="40"/>
      <c r="Q276" s="60"/>
      <c r="R276" s="42"/>
    </row>
    <row r="277" spans="12:18">
      <c r="L277" s="39"/>
      <c r="M277" s="39"/>
      <c r="N277" s="41"/>
      <c r="O277" s="39"/>
      <c r="P277" s="40"/>
      <c r="Q277" s="60"/>
      <c r="R277" s="42"/>
    </row>
    <row r="278" spans="12:18">
      <c r="L278" s="39"/>
      <c r="M278" s="39"/>
      <c r="N278" s="41"/>
      <c r="O278" s="39"/>
      <c r="P278" s="40"/>
      <c r="Q278" s="60"/>
      <c r="R278" s="42"/>
    </row>
    <row r="279" spans="12:18">
      <c r="L279" s="39"/>
      <c r="M279" s="39"/>
      <c r="N279" s="41"/>
      <c r="O279" s="39"/>
      <c r="P279" s="40"/>
      <c r="Q279" s="60"/>
      <c r="R279" s="42"/>
    </row>
    <row r="280" spans="12:18">
      <c r="L280" s="39"/>
      <c r="M280" s="39"/>
      <c r="N280" s="41"/>
      <c r="O280" s="39"/>
      <c r="P280" s="40"/>
      <c r="Q280" s="60"/>
      <c r="R280" s="42"/>
    </row>
    <row r="281" spans="12:18">
      <c r="L281" s="39"/>
      <c r="M281" s="39"/>
      <c r="N281" s="41"/>
      <c r="O281" s="39"/>
      <c r="P281" s="40"/>
      <c r="Q281" s="60"/>
      <c r="R281" s="42"/>
    </row>
    <row r="282" spans="12:18">
      <c r="L282" s="39"/>
      <c r="M282" s="39"/>
      <c r="N282" s="41"/>
      <c r="O282" s="39"/>
      <c r="P282" s="40"/>
      <c r="Q282" s="60"/>
      <c r="R282" s="42"/>
    </row>
    <row r="283" spans="12:18">
      <c r="L283" s="39"/>
      <c r="M283" s="39"/>
      <c r="N283" s="41"/>
      <c r="O283" s="39"/>
      <c r="P283" s="40"/>
      <c r="Q283" s="60"/>
      <c r="R283" s="42"/>
    </row>
    <row r="284" spans="12:18">
      <c r="L284" s="39"/>
      <c r="M284" s="39"/>
      <c r="N284" s="41"/>
      <c r="O284" s="39"/>
      <c r="P284" s="40"/>
      <c r="Q284" s="60"/>
      <c r="R284" s="42"/>
    </row>
    <row r="285" spans="12:18">
      <c r="L285" s="39"/>
      <c r="M285" s="39"/>
      <c r="N285" s="41"/>
      <c r="O285" s="39"/>
      <c r="P285" s="40"/>
      <c r="Q285" s="60"/>
      <c r="R285" s="42"/>
    </row>
    <row r="286" spans="12:18">
      <c r="L286" s="39"/>
      <c r="M286" s="39"/>
      <c r="N286" s="41"/>
      <c r="O286" s="39"/>
      <c r="P286" s="40"/>
      <c r="Q286" s="60"/>
      <c r="R286" s="42"/>
    </row>
    <row r="287" spans="12:18">
      <c r="L287" s="39"/>
      <c r="M287" s="39"/>
      <c r="N287" s="41"/>
      <c r="O287" s="39"/>
      <c r="P287" s="40"/>
      <c r="Q287" s="60"/>
      <c r="R287" s="42"/>
    </row>
    <row r="288" spans="12:18">
      <c r="L288" s="39"/>
      <c r="M288" s="39"/>
      <c r="N288" s="41"/>
      <c r="O288" s="39"/>
      <c r="P288" s="40"/>
      <c r="Q288" s="60"/>
      <c r="R288" s="42"/>
    </row>
    <row r="289" spans="12:18">
      <c r="L289" s="39"/>
      <c r="M289" s="39"/>
      <c r="N289" s="41"/>
      <c r="O289" s="39"/>
      <c r="P289" s="40"/>
      <c r="Q289" s="60"/>
      <c r="R289" s="42"/>
    </row>
    <row r="290" spans="12:18">
      <c r="L290" s="39"/>
      <c r="M290" s="39"/>
      <c r="N290" s="41"/>
      <c r="O290" s="39"/>
      <c r="P290" s="40"/>
      <c r="Q290" s="60"/>
      <c r="R290" s="42"/>
    </row>
    <row r="291" spans="12:18">
      <c r="L291" s="39"/>
      <c r="M291" s="39"/>
      <c r="N291" s="41"/>
      <c r="O291" s="39"/>
      <c r="P291" s="40"/>
      <c r="Q291" s="60"/>
      <c r="R291" s="42"/>
    </row>
    <row r="292" spans="12:18">
      <c r="L292" s="39"/>
      <c r="M292" s="39"/>
      <c r="N292" s="41"/>
      <c r="O292" s="39"/>
      <c r="P292" s="40"/>
      <c r="Q292" s="60"/>
      <c r="R292" s="42"/>
    </row>
    <row r="293" spans="12:18">
      <c r="L293" s="39"/>
      <c r="M293" s="39"/>
      <c r="N293" s="41"/>
      <c r="O293" s="39"/>
      <c r="P293" s="40"/>
      <c r="Q293" s="60"/>
      <c r="R293" s="42"/>
    </row>
    <row r="294" spans="12:18">
      <c r="L294" s="39"/>
      <c r="M294" s="39"/>
      <c r="N294" s="41"/>
      <c r="O294" s="39"/>
      <c r="P294" s="40"/>
      <c r="Q294" s="60"/>
      <c r="R294" s="42"/>
    </row>
    <row r="295" spans="12:18">
      <c r="L295" s="39"/>
      <c r="M295" s="39"/>
      <c r="N295" s="41"/>
      <c r="O295" s="39"/>
      <c r="P295" s="40"/>
      <c r="Q295" s="60"/>
      <c r="R295" s="42"/>
    </row>
    <row r="296" spans="12:18">
      <c r="L296" s="39"/>
      <c r="M296" s="39"/>
      <c r="N296" s="41"/>
      <c r="O296" s="39"/>
      <c r="P296" s="40"/>
      <c r="Q296" s="60"/>
      <c r="R296" s="42"/>
    </row>
    <row r="297" spans="12:18">
      <c r="L297" s="39"/>
      <c r="M297" s="39"/>
      <c r="N297" s="41"/>
      <c r="O297" s="39"/>
      <c r="P297" s="40"/>
      <c r="Q297" s="60"/>
      <c r="R297" s="42"/>
    </row>
    <row r="298" spans="12:18">
      <c r="L298" s="39"/>
      <c r="M298" s="39"/>
      <c r="N298" s="41"/>
      <c r="O298" s="39"/>
      <c r="P298" s="40"/>
      <c r="Q298" s="60"/>
      <c r="R298" s="42"/>
    </row>
    <row r="299" spans="12:18">
      <c r="L299" s="39"/>
      <c r="M299" s="39"/>
      <c r="N299" s="41"/>
      <c r="O299" s="39"/>
      <c r="P299" s="40"/>
      <c r="Q299" s="60"/>
      <c r="R299" s="42"/>
    </row>
    <row r="300" spans="12:18">
      <c r="L300" s="39"/>
      <c r="M300" s="39"/>
      <c r="N300" s="41"/>
      <c r="O300" s="39"/>
      <c r="P300" s="40"/>
      <c r="Q300" s="60"/>
      <c r="R300" s="42"/>
    </row>
    <row r="301" spans="12:18">
      <c r="L301" s="39"/>
      <c r="M301" s="39"/>
      <c r="N301" s="41"/>
      <c r="O301" s="39"/>
      <c r="P301" s="40"/>
      <c r="Q301" s="60"/>
      <c r="R301" s="42"/>
    </row>
    <row r="302" spans="12:18">
      <c r="L302" s="39"/>
      <c r="M302" s="39"/>
      <c r="N302" s="41"/>
      <c r="O302" s="39"/>
      <c r="P302" s="40"/>
      <c r="Q302" s="60"/>
      <c r="R302" s="42"/>
    </row>
    <row r="303" spans="12:18">
      <c r="L303" s="39"/>
      <c r="M303" s="39"/>
      <c r="N303" s="41"/>
      <c r="O303" s="39"/>
      <c r="P303" s="40"/>
      <c r="Q303" s="60"/>
      <c r="R303" s="42"/>
    </row>
    <row r="304" spans="12:18">
      <c r="L304" s="39"/>
      <c r="M304" s="39"/>
      <c r="N304" s="41"/>
      <c r="O304" s="39"/>
      <c r="P304" s="40"/>
      <c r="Q304" s="60"/>
      <c r="R304" s="42"/>
    </row>
    <row r="305" spans="12:18">
      <c r="L305" s="39"/>
      <c r="M305" s="39"/>
      <c r="N305" s="41"/>
      <c r="O305" s="39"/>
      <c r="P305" s="40"/>
      <c r="Q305" s="60"/>
      <c r="R305" s="42"/>
    </row>
    <row r="306" spans="12:18">
      <c r="L306" s="39"/>
      <c r="M306" s="39"/>
      <c r="N306" s="41"/>
      <c r="O306" s="39"/>
      <c r="P306" s="40"/>
      <c r="Q306" s="60"/>
      <c r="R306" s="42"/>
    </row>
    <row r="307" spans="12:18">
      <c r="L307" s="39"/>
      <c r="M307" s="39"/>
      <c r="N307" s="41"/>
      <c r="O307" s="39"/>
      <c r="P307" s="40"/>
      <c r="Q307" s="60"/>
      <c r="R307" s="42"/>
    </row>
    <row r="308" spans="12:18">
      <c r="L308" s="39"/>
      <c r="M308" s="39"/>
      <c r="N308" s="41"/>
      <c r="O308" s="39"/>
      <c r="P308" s="40"/>
      <c r="Q308" s="60"/>
      <c r="R308" s="42"/>
    </row>
    <row r="309" spans="12:18">
      <c r="L309" s="39"/>
      <c r="M309" s="39"/>
      <c r="N309" s="41"/>
      <c r="O309" s="39"/>
      <c r="P309" s="40"/>
      <c r="Q309" s="60"/>
      <c r="R309" s="42"/>
    </row>
    <row r="310" spans="12:18">
      <c r="L310" s="39"/>
      <c r="M310" s="39"/>
      <c r="N310" s="41"/>
      <c r="O310" s="39"/>
      <c r="P310" s="40"/>
      <c r="Q310" s="60"/>
      <c r="R310" s="42"/>
    </row>
    <row r="311" spans="12:18">
      <c r="L311" s="39"/>
      <c r="M311" s="39"/>
      <c r="N311" s="41"/>
      <c r="O311" s="39"/>
      <c r="P311" s="40"/>
      <c r="Q311" s="60"/>
      <c r="R311" s="42"/>
    </row>
    <row r="312" spans="12:18">
      <c r="L312" s="39"/>
      <c r="M312" s="39"/>
      <c r="N312" s="41"/>
      <c r="O312" s="39"/>
      <c r="P312" s="40"/>
      <c r="Q312" s="60"/>
      <c r="R312" s="42"/>
    </row>
    <row r="313" spans="12:18">
      <c r="L313" s="39"/>
      <c r="M313" s="39"/>
      <c r="N313" s="41"/>
      <c r="O313" s="39"/>
      <c r="P313" s="40"/>
      <c r="Q313" s="60"/>
      <c r="R313" s="42"/>
    </row>
    <row r="314" spans="12:18">
      <c r="L314" s="39"/>
      <c r="M314" s="39"/>
      <c r="N314" s="41"/>
      <c r="O314" s="39"/>
      <c r="P314" s="40"/>
      <c r="Q314" s="60"/>
      <c r="R314" s="42"/>
    </row>
    <row r="315" spans="12:18">
      <c r="L315" s="39"/>
      <c r="M315" s="39"/>
      <c r="N315" s="41"/>
      <c r="O315" s="39"/>
      <c r="P315" s="40"/>
      <c r="Q315" s="60"/>
      <c r="R315" s="42"/>
    </row>
    <row r="316" spans="12:18">
      <c r="L316" s="39"/>
      <c r="M316" s="39"/>
      <c r="N316" s="41"/>
      <c r="O316" s="39"/>
      <c r="P316" s="40"/>
      <c r="Q316" s="60"/>
      <c r="R316" s="42"/>
    </row>
    <row r="317" spans="12:18">
      <c r="L317" s="39"/>
      <c r="M317" s="39"/>
      <c r="N317" s="41"/>
      <c r="O317" s="39"/>
      <c r="P317" s="40"/>
      <c r="Q317" s="60"/>
      <c r="R317" s="42"/>
    </row>
    <row r="318" spans="12:18">
      <c r="L318" s="39"/>
      <c r="M318" s="39"/>
      <c r="N318" s="41"/>
      <c r="O318" s="39"/>
      <c r="P318" s="40"/>
      <c r="Q318" s="60"/>
      <c r="R318" s="42"/>
    </row>
    <row r="319" spans="12:18">
      <c r="L319" s="39"/>
      <c r="M319" s="39"/>
      <c r="N319" s="41"/>
      <c r="O319" s="39"/>
      <c r="P319" s="40"/>
      <c r="Q319" s="60"/>
      <c r="R319" s="42"/>
    </row>
    <row r="320" spans="12:18">
      <c r="L320" s="39"/>
      <c r="M320" s="39"/>
      <c r="N320" s="41"/>
      <c r="O320" s="39"/>
      <c r="P320" s="40"/>
      <c r="Q320" s="60"/>
      <c r="R320" s="42"/>
    </row>
    <row r="321" spans="12:18">
      <c r="L321" s="39"/>
      <c r="M321" s="39"/>
      <c r="N321" s="41"/>
      <c r="O321" s="39"/>
      <c r="P321" s="40"/>
      <c r="Q321" s="60"/>
      <c r="R321" s="42"/>
    </row>
    <row r="322" spans="12:18">
      <c r="L322" s="39"/>
      <c r="M322" s="39"/>
      <c r="N322" s="41"/>
      <c r="O322" s="39"/>
      <c r="P322" s="40"/>
      <c r="Q322" s="60"/>
      <c r="R322" s="42"/>
    </row>
    <row r="323" spans="12:18">
      <c r="L323" s="39"/>
      <c r="M323" s="39"/>
      <c r="N323" s="41"/>
      <c r="O323" s="39"/>
      <c r="P323" s="40"/>
      <c r="Q323" s="60"/>
      <c r="R323" s="42"/>
    </row>
    <row r="324" spans="12:18">
      <c r="L324" s="39"/>
      <c r="M324" s="39"/>
      <c r="N324" s="41"/>
      <c r="O324" s="39"/>
      <c r="P324" s="40"/>
      <c r="Q324" s="60"/>
      <c r="R324" s="42"/>
    </row>
    <row r="325" spans="12:18">
      <c r="L325" s="39"/>
      <c r="M325" s="39"/>
      <c r="N325" s="41"/>
      <c r="O325" s="39"/>
      <c r="P325" s="40"/>
      <c r="Q325" s="60"/>
      <c r="R325" s="42"/>
    </row>
    <row r="326" spans="12:18">
      <c r="L326" s="48"/>
      <c r="M326" s="48"/>
      <c r="N326" s="50"/>
      <c r="O326" s="48"/>
      <c r="P326" s="49"/>
      <c r="Q326" s="60"/>
      <c r="R326" s="42"/>
    </row>
    <row r="327" spans="12:18">
      <c r="L327" s="48"/>
      <c r="M327" s="48"/>
      <c r="N327" s="50"/>
      <c r="O327" s="48"/>
      <c r="P327" s="49"/>
      <c r="Q327" s="60"/>
      <c r="R327" s="42"/>
    </row>
    <row r="328" spans="12:18">
      <c r="L328" s="48"/>
      <c r="M328" s="48"/>
      <c r="N328" s="50"/>
      <c r="O328" s="48"/>
      <c r="P328" s="49"/>
      <c r="Q328" s="60"/>
      <c r="R328" s="42"/>
    </row>
    <row r="329" spans="12:18">
      <c r="L329" s="48"/>
      <c r="M329" s="48"/>
      <c r="N329" s="50"/>
      <c r="O329" s="48"/>
      <c r="P329" s="49"/>
      <c r="Q329" s="60"/>
      <c r="R329" s="42"/>
    </row>
    <row r="330" spans="12:18">
      <c r="L330" s="48"/>
      <c r="M330" s="48"/>
      <c r="N330" s="50"/>
      <c r="O330" s="48"/>
      <c r="P330" s="49"/>
      <c r="Q330" s="60"/>
      <c r="R330" s="42"/>
    </row>
    <row r="331" spans="12:18">
      <c r="L331" s="48"/>
      <c r="M331" s="48"/>
      <c r="N331" s="50"/>
      <c r="O331" s="48"/>
      <c r="P331" s="49"/>
      <c r="Q331" s="60"/>
      <c r="R331" s="42"/>
    </row>
    <row r="332" spans="12:18">
      <c r="L332" s="48"/>
      <c r="M332" s="48"/>
      <c r="N332" s="50"/>
      <c r="O332" s="48"/>
      <c r="P332" s="49"/>
      <c r="Q332" s="60"/>
      <c r="R332" s="42"/>
    </row>
    <row r="333" spans="12:18">
      <c r="L333" s="39"/>
      <c r="M333" s="39"/>
      <c r="N333" s="41"/>
      <c r="O333" s="39"/>
      <c r="P333" s="40"/>
      <c r="Q333" s="60"/>
      <c r="R333" s="42"/>
    </row>
    <row r="334" spans="12:18">
      <c r="L334" s="39"/>
      <c r="M334" s="39"/>
      <c r="N334" s="41"/>
      <c r="O334" s="39"/>
      <c r="P334" s="40"/>
      <c r="Q334" s="60"/>
      <c r="R334" s="42"/>
    </row>
    <row r="335" spans="12:18">
      <c r="L335" s="39"/>
      <c r="M335" s="39"/>
      <c r="N335" s="41"/>
      <c r="O335" s="39"/>
      <c r="P335" s="40"/>
      <c r="Q335" s="60"/>
      <c r="R335" s="42"/>
    </row>
    <row r="336" spans="12:18">
      <c r="L336" s="39"/>
      <c r="M336" s="39"/>
      <c r="N336" s="41"/>
      <c r="O336" s="39"/>
      <c r="P336" s="40"/>
      <c r="Q336" s="60"/>
      <c r="R336" s="42"/>
    </row>
    <row r="337" spans="12:18">
      <c r="L337" s="39"/>
      <c r="M337" s="39"/>
      <c r="N337" s="41"/>
      <c r="O337" s="39"/>
      <c r="P337" s="40"/>
      <c r="Q337" s="60"/>
      <c r="R337" s="42"/>
    </row>
    <row r="338" spans="12:18">
      <c r="L338" s="39"/>
      <c r="M338" s="39"/>
      <c r="N338" s="41"/>
      <c r="O338" s="39"/>
      <c r="P338" s="40"/>
      <c r="Q338" s="60"/>
      <c r="R338" s="42"/>
    </row>
    <row r="339" spans="12:18">
      <c r="L339" s="39"/>
      <c r="M339" s="39"/>
      <c r="N339" s="41"/>
      <c r="O339" s="39"/>
      <c r="P339" s="40"/>
      <c r="Q339" s="60"/>
      <c r="R339" s="42"/>
    </row>
    <row r="340" spans="12:18">
      <c r="L340" s="39"/>
      <c r="M340" s="39"/>
      <c r="N340" s="41"/>
      <c r="O340" s="39"/>
      <c r="P340" s="40"/>
      <c r="Q340" s="60"/>
      <c r="R340" s="42"/>
    </row>
    <row r="341" spans="12:18">
      <c r="L341" s="39"/>
      <c r="M341" s="39"/>
      <c r="N341" s="41"/>
      <c r="O341" s="39"/>
      <c r="P341" s="40"/>
      <c r="Q341" s="60"/>
      <c r="R341" s="42"/>
    </row>
    <row r="342" spans="12:18">
      <c r="L342" s="39"/>
      <c r="M342" s="39"/>
      <c r="N342" s="41"/>
      <c r="O342" s="39"/>
      <c r="P342" s="40"/>
      <c r="Q342" s="60"/>
      <c r="R342" s="42"/>
    </row>
    <row r="343" spans="12:18">
      <c r="L343" s="39"/>
      <c r="M343" s="39"/>
      <c r="N343" s="41"/>
      <c r="O343" s="39"/>
      <c r="P343" s="40"/>
      <c r="Q343" s="60"/>
      <c r="R343" s="42"/>
    </row>
    <row r="344" spans="12:18">
      <c r="L344" s="39"/>
      <c r="M344" s="39"/>
      <c r="N344" s="41"/>
      <c r="O344" s="39"/>
      <c r="P344" s="40"/>
      <c r="Q344" s="60"/>
      <c r="R344" s="42"/>
    </row>
    <row r="345" spans="12:18">
      <c r="L345" s="39"/>
      <c r="M345" s="39"/>
      <c r="N345" s="41"/>
      <c r="O345" s="39"/>
      <c r="P345" s="40"/>
      <c r="Q345" s="60"/>
      <c r="R345" s="42"/>
    </row>
    <row r="346" spans="12:18">
      <c r="L346" s="39"/>
      <c r="M346" s="39"/>
      <c r="N346" s="41"/>
      <c r="O346" s="39"/>
      <c r="P346" s="40"/>
      <c r="Q346" s="60"/>
      <c r="R346" s="42"/>
    </row>
    <row r="347" spans="12:18">
      <c r="L347" s="39"/>
      <c r="M347" s="39"/>
      <c r="N347" s="41"/>
      <c r="O347" s="39"/>
      <c r="P347" s="40"/>
      <c r="Q347" s="60"/>
      <c r="R347" s="42"/>
    </row>
    <row r="348" spans="12:18">
      <c r="L348" s="39"/>
      <c r="M348" s="39"/>
      <c r="N348" s="41"/>
      <c r="O348" s="39"/>
      <c r="P348" s="40"/>
      <c r="Q348" s="60"/>
      <c r="R348" s="42"/>
    </row>
    <row r="349" spans="12:18">
      <c r="L349" s="39"/>
      <c r="M349" s="39"/>
      <c r="N349" s="41"/>
      <c r="O349" s="39"/>
      <c r="P349" s="40"/>
      <c r="Q349" s="60"/>
      <c r="R349" s="42"/>
    </row>
    <row r="350" spans="12:18">
      <c r="L350" s="39"/>
      <c r="M350" s="39"/>
      <c r="N350" s="41"/>
      <c r="O350" s="39"/>
      <c r="P350" s="40"/>
      <c r="Q350" s="60"/>
      <c r="R350" s="42"/>
    </row>
    <row r="351" spans="12:18">
      <c r="L351" s="39"/>
      <c r="M351" s="39"/>
      <c r="N351" s="41"/>
      <c r="O351" s="39"/>
      <c r="P351" s="40"/>
      <c r="Q351" s="60"/>
      <c r="R351" s="42"/>
    </row>
    <row r="352" spans="12:18">
      <c r="L352" s="39"/>
      <c r="M352" s="39"/>
      <c r="N352" s="41"/>
      <c r="O352" s="39"/>
      <c r="P352" s="40"/>
      <c r="Q352" s="60"/>
      <c r="R352" s="42"/>
    </row>
    <row r="353" spans="12:18">
      <c r="L353" s="39"/>
      <c r="M353" s="39"/>
      <c r="N353" s="41"/>
      <c r="O353" s="39"/>
      <c r="P353" s="40"/>
      <c r="Q353" s="60"/>
      <c r="R353" s="42"/>
    </row>
    <row r="354" spans="12:18">
      <c r="L354" s="39"/>
      <c r="M354" s="39"/>
      <c r="N354" s="41"/>
      <c r="O354" s="39"/>
      <c r="P354" s="40"/>
      <c r="Q354" s="60"/>
      <c r="R354" s="42"/>
    </row>
    <row r="355" spans="12:18">
      <c r="L355" s="39"/>
      <c r="M355" s="39"/>
      <c r="N355" s="41"/>
      <c r="O355" s="39"/>
      <c r="P355" s="40"/>
      <c r="Q355" s="60"/>
      <c r="R355" s="42"/>
    </row>
    <row r="356" spans="12:18">
      <c r="L356" s="39"/>
      <c r="M356" s="39"/>
      <c r="N356" s="41"/>
      <c r="O356" s="39"/>
      <c r="P356" s="40"/>
      <c r="Q356" s="60"/>
      <c r="R356" s="42"/>
    </row>
    <row r="357" spans="12:18">
      <c r="L357" s="39"/>
      <c r="M357" s="39"/>
      <c r="N357" s="41"/>
      <c r="O357" s="39"/>
      <c r="P357" s="40"/>
      <c r="Q357" s="60"/>
      <c r="R357" s="42"/>
    </row>
    <row r="358" spans="12:18">
      <c r="L358" s="39"/>
      <c r="M358" s="39"/>
      <c r="N358" s="41"/>
      <c r="O358" s="39"/>
      <c r="P358" s="40"/>
      <c r="Q358" s="60"/>
      <c r="R358" s="42"/>
    </row>
    <row r="359" spans="12:18">
      <c r="L359" s="39"/>
      <c r="M359" s="39"/>
      <c r="N359" s="41"/>
      <c r="O359" s="39"/>
      <c r="P359" s="40"/>
      <c r="Q359" s="60"/>
      <c r="R359" s="42"/>
    </row>
    <row r="360" spans="12:18">
      <c r="L360" s="39"/>
      <c r="M360" s="39"/>
      <c r="N360" s="41"/>
      <c r="O360" s="39"/>
      <c r="P360" s="40"/>
      <c r="Q360" s="60"/>
      <c r="R360" s="42"/>
    </row>
    <row r="361" spans="12:18">
      <c r="L361" s="39"/>
      <c r="M361" s="39"/>
      <c r="N361" s="41"/>
      <c r="O361" s="39"/>
      <c r="P361" s="40"/>
      <c r="Q361" s="60"/>
      <c r="R361" s="42"/>
    </row>
    <row r="362" spans="12:18">
      <c r="L362" s="39"/>
      <c r="M362" s="39"/>
      <c r="N362" s="41"/>
      <c r="O362" s="39"/>
      <c r="P362" s="40"/>
      <c r="Q362" s="60"/>
      <c r="R362" s="42"/>
    </row>
    <row r="363" spans="12:18">
      <c r="L363" s="39"/>
      <c r="M363" s="39"/>
      <c r="N363" s="41"/>
      <c r="O363" s="39"/>
      <c r="P363" s="40"/>
      <c r="Q363" s="60"/>
      <c r="R363" s="42"/>
    </row>
    <row r="364" spans="12:18">
      <c r="L364" s="39"/>
      <c r="M364" s="39"/>
      <c r="N364" s="41"/>
      <c r="O364" s="39"/>
      <c r="P364" s="40"/>
      <c r="Q364" s="60"/>
      <c r="R364" s="42"/>
    </row>
    <row r="365" spans="12:18">
      <c r="L365" s="39"/>
      <c r="M365" s="39"/>
      <c r="N365" s="41"/>
      <c r="O365" s="39"/>
      <c r="P365" s="40"/>
      <c r="Q365" s="60"/>
      <c r="R365" s="42"/>
    </row>
    <row r="366" spans="12:18">
      <c r="L366" s="39"/>
      <c r="M366" s="39"/>
      <c r="N366" s="41"/>
      <c r="O366" s="39"/>
      <c r="P366" s="40"/>
      <c r="Q366" s="60"/>
      <c r="R366" s="42"/>
    </row>
    <row r="367" spans="12:18">
      <c r="L367" s="39"/>
      <c r="M367" s="39"/>
      <c r="N367" s="41"/>
      <c r="O367" s="39"/>
      <c r="P367" s="40"/>
      <c r="Q367" s="60"/>
      <c r="R367" s="42"/>
    </row>
    <row r="368" spans="12:18">
      <c r="L368" s="39"/>
      <c r="M368" s="39"/>
      <c r="N368" s="41"/>
      <c r="O368" s="39"/>
      <c r="P368" s="40"/>
      <c r="Q368" s="60"/>
      <c r="R368" s="42"/>
    </row>
    <row r="369" spans="12:18">
      <c r="L369" s="39"/>
      <c r="M369" s="39"/>
      <c r="N369" s="41"/>
      <c r="O369" s="39"/>
      <c r="P369" s="40"/>
      <c r="Q369" s="60"/>
      <c r="R369" s="42"/>
    </row>
    <row r="370" spans="12:18">
      <c r="L370" s="39"/>
      <c r="M370" s="39"/>
      <c r="N370" s="41"/>
      <c r="O370" s="39"/>
      <c r="P370" s="40"/>
      <c r="Q370" s="60"/>
      <c r="R370" s="42"/>
    </row>
    <row r="371" spans="12:18">
      <c r="L371" s="39"/>
      <c r="M371" s="39"/>
      <c r="N371" s="41"/>
      <c r="O371" s="39"/>
      <c r="P371" s="40"/>
      <c r="Q371" s="60"/>
      <c r="R371" s="42"/>
    </row>
    <row r="372" spans="12:18">
      <c r="L372" s="39"/>
      <c r="M372" s="39"/>
      <c r="N372" s="41"/>
      <c r="O372" s="39"/>
      <c r="P372" s="40"/>
      <c r="Q372" s="60"/>
      <c r="R372" s="42"/>
    </row>
    <row r="373" spans="12:18">
      <c r="L373" s="39"/>
      <c r="M373" s="39"/>
      <c r="N373" s="41"/>
      <c r="O373" s="39"/>
      <c r="P373" s="40"/>
      <c r="Q373" s="60"/>
      <c r="R373" s="42"/>
    </row>
    <row r="374" spans="12:18">
      <c r="L374" s="39"/>
      <c r="M374" s="39"/>
      <c r="N374" s="41"/>
      <c r="O374" s="39"/>
      <c r="P374" s="40"/>
      <c r="Q374" s="60"/>
      <c r="R374" s="42"/>
    </row>
    <row r="375" spans="12:18">
      <c r="L375" s="39"/>
      <c r="M375" s="39"/>
      <c r="N375" s="41"/>
      <c r="O375" s="39"/>
      <c r="P375" s="40"/>
      <c r="Q375" s="60"/>
      <c r="R375" s="42"/>
    </row>
    <row r="376" spans="12:18">
      <c r="L376" s="39"/>
      <c r="M376" s="39"/>
      <c r="N376" s="41"/>
      <c r="O376" s="39"/>
      <c r="P376" s="40"/>
      <c r="Q376" s="60"/>
      <c r="R376" s="42"/>
    </row>
    <row r="377" spans="12:18">
      <c r="L377" s="39"/>
      <c r="M377" s="39"/>
      <c r="N377" s="41"/>
      <c r="O377" s="39"/>
      <c r="P377" s="40"/>
      <c r="Q377" s="60"/>
      <c r="R377" s="42"/>
    </row>
    <row r="378" spans="12:18">
      <c r="L378" s="39"/>
      <c r="M378" s="39"/>
      <c r="N378" s="41"/>
      <c r="O378" s="39"/>
      <c r="P378" s="40"/>
      <c r="Q378" s="60"/>
      <c r="R378" s="42"/>
    </row>
    <row r="379" spans="12:18">
      <c r="L379" s="39"/>
      <c r="M379" s="39"/>
      <c r="N379" s="41"/>
      <c r="O379" s="39"/>
      <c r="P379" s="40"/>
      <c r="Q379" s="60"/>
      <c r="R379" s="42"/>
    </row>
    <row r="380" spans="12:18">
      <c r="L380" s="39"/>
      <c r="M380" s="39"/>
      <c r="N380" s="41"/>
      <c r="O380" s="39"/>
      <c r="P380" s="40"/>
      <c r="Q380" s="60"/>
      <c r="R380" s="42"/>
    </row>
    <row r="381" spans="12:18">
      <c r="L381" s="39"/>
      <c r="M381" s="39"/>
      <c r="N381" s="41"/>
      <c r="O381" s="39"/>
      <c r="P381" s="40"/>
      <c r="Q381" s="60"/>
      <c r="R381" s="42"/>
    </row>
    <row r="382" spans="12:18">
      <c r="L382" s="39"/>
      <c r="M382" s="39"/>
      <c r="N382" s="41"/>
      <c r="O382" s="39"/>
      <c r="P382" s="40"/>
      <c r="Q382" s="60"/>
      <c r="R382" s="42"/>
    </row>
    <row r="383" spans="12:18">
      <c r="L383" s="39"/>
      <c r="M383" s="39"/>
      <c r="N383" s="41"/>
      <c r="O383" s="39"/>
      <c r="P383" s="40"/>
      <c r="Q383" s="60"/>
      <c r="R383" s="42"/>
    </row>
    <row r="384" spans="12:18">
      <c r="L384" s="39"/>
      <c r="M384" s="39"/>
      <c r="N384" s="41"/>
      <c r="O384" s="39"/>
      <c r="P384" s="40"/>
      <c r="Q384" s="60"/>
      <c r="R384" s="42"/>
    </row>
    <row r="385" spans="12:18">
      <c r="L385" s="39"/>
      <c r="M385" s="39"/>
      <c r="N385" s="41"/>
      <c r="O385" s="39"/>
      <c r="P385" s="40"/>
      <c r="Q385" s="60"/>
      <c r="R385" s="42"/>
    </row>
    <row r="386" spans="12:18">
      <c r="L386" s="39"/>
      <c r="M386" s="39"/>
      <c r="N386" s="41"/>
      <c r="O386" s="39"/>
      <c r="P386" s="40"/>
      <c r="Q386" s="60"/>
      <c r="R386" s="42"/>
    </row>
    <row r="387" spans="12:18">
      <c r="L387" s="39"/>
      <c r="M387" s="39"/>
      <c r="N387" s="41"/>
      <c r="O387" s="39"/>
      <c r="P387" s="40"/>
      <c r="Q387" s="60"/>
      <c r="R387" s="42"/>
    </row>
    <row r="388" spans="12:18">
      <c r="L388" s="39"/>
      <c r="M388" s="39"/>
      <c r="N388" s="41"/>
      <c r="O388" s="39"/>
      <c r="P388" s="40"/>
      <c r="Q388" s="60"/>
      <c r="R388" s="42"/>
    </row>
    <row r="389" spans="12:18">
      <c r="L389" s="39"/>
      <c r="M389" s="39"/>
      <c r="N389" s="41"/>
      <c r="O389" s="39"/>
      <c r="P389" s="40"/>
      <c r="Q389" s="60"/>
      <c r="R389" s="42"/>
    </row>
    <row r="390" spans="12:18">
      <c r="L390" s="39"/>
      <c r="M390" s="39"/>
      <c r="N390" s="41"/>
      <c r="O390" s="39"/>
      <c r="P390" s="40"/>
      <c r="Q390" s="60"/>
      <c r="R390" s="42"/>
    </row>
    <row r="391" spans="12:18">
      <c r="L391" s="39"/>
      <c r="M391" s="39"/>
      <c r="N391" s="41"/>
      <c r="O391" s="39"/>
      <c r="P391" s="40"/>
      <c r="Q391" s="60"/>
      <c r="R391" s="42"/>
    </row>
    <row r="392" spans="12:18">
      <c r="L392" s="39"/>
      <c r="M392" s="39"/>
      <c r="N392" s="41"/>
      <c r="O392" s="39"/>
      <c r="P392" s="40"/>
      <c r="Q392" s="60"/>
      <c r="R392" s="42"/>
    </row>
    <row r="393" spans="12:18">
      <c r="L393" s="39"/>
      <c r="M393" s="39"/>
      <c r="N393" s="41"/>
      <c r="O393" s="39"/>
      <c r="P393" s="40"/>
      <c r="Q393" s="60"/>
      <c r="R393" s="42"/>
    </row>
    <row r="394" spans="12:18">
      <c r="L394" s="39"/>
      <c r="M394" s="39"/>
      <c r="N394" s="41"/>
      <c r="O394" s="39"/>
      <c r="P394" s="40"/>
      <c r="Q394" s="60"/>
      <c r="R394" s="42"/>
    </row>
    <row r="395" spans="12:18">
      <c r="L395" s="39"/>
      <c r="M395" s="39"/>
      <c r="N395" s="41"/>
      <c r="O395" s="39"/>
      <c r="P395" s="40"/>
      <c r="Q395" s="60"/>
      <c r="R395" s="42"/>
    </row>
    <row r="396" spans="12:18">
      <c r="L396" s="39"/>
      <c r="M396" s="39"/>
      <c r="N396" s="41"/>
      <c r="O396" s="39"/>
      <c r="P396" s="40"/>
      <c r="Q396" s="60"/>
      <c r="R396" s="42"/>
    </row>
    <row r="397" spans="12:18">
      <c r="L397" s="39"/>
      <c r="M397" s="39"/>
      <c r="N397" s="41"/>
      <c r="O397" s="39"/>
      <c r="P397" s="40"/>
      <c r="Q397" s="60"/>
      <c r="R397" s="42"/>
    </row>
    <row r="398" spans="12:18">
      <c r="L398" s="39"/>
      <c r="M398" s="39"/>
      <c r="N398" s="41"/>
      <c r="O398" s="39"/>
      <c r="P398" s="40"/>
      <c r="Q398" s="60"/>
      <c r="R398" s="42"/>
    </row>
    <row r="399" spans="12:18">
      <c r="L399" s="39"/>
      <c r="M399" s="39"/>
      <c r="N399" s="41"/>
      <c r="O399" s="39"/>
      <c r="P399" s="40"/>
      <c r="Q399" s="60"/>
      <c r="R399" s="42"/>
    </row>
    <row r="400" spans="12:18">
      <c r="L400" s="39"/>
      <c r="M400" s="39"/>
      <c r="N400" s="41"/>
      <c r="O400" s="39"/>
      <c r="P400" s="40"/>
      <c r="Q400" s="60"/>
      <c r="R400" s="42"/>
    </row>
    <row r="401" spans="12:18">
      <c r="L401" s="39"/>
      <c r="M401" s="39"/>
      <c r="N401" s="41"/>
      <c r="O401" s="39"/>
      <c r="P401" s="40"/>
      <c r="Q401" s="60"/>
      <c r="R401" s="42"/>
    </row>
    <row r="402" spans="12:18">
      <c r="L402" s="39"/>
      <c r="M402" s="39"/>
      <c r="N402" s="41"/>
      <c r="O402" s="39"/>
      <c r="P402" s="40"/>
      <c r="Q402" s="60"/>
      <c r="R402" s="42"/>
    </row>
    <row r="403" spans="12:18">
      <c r="L403" s="39"/>
      <c r="M403" s="39"/>
      <c r="N403" s="41"/>
      <c r="O403" s="39"/>
      <c r="P403" s="40"/>
      <c r="Q403" s="60"/>
      <c r="R403" s="42"/>
    </row>
    <row r="404" spans="12:18">
      <c r="L404" s="39"/>
      <c r="M404" s="39"/>
      <c r="N404" s="41"/>
      <c r="O404" s="39"/>
      <c r="P404" s="40"/>
      <c r="Q404" s="60"/>
      <c r="R404" s="42"/>
    </row>
    <row r="405" spans="12:18">
      <c r="L405" s="39"/>
      <c r="M405" s="39"/>
      <c r="N405" s="41"/>
      <c r="O405" s="39"/>
      <c r="P405" s="40"/>
      <c r="Q405" s="60"/>
      <c r="R405" s="42"/>
    </row>
    <row r="406" spans="12:18">
      <c r="L406" s="39"/>
      <c r="M406" s="39"/>
      <c r="N406" s="41"/>
      <c r="O406" s="39"/>
      <c r="P406" s="40"/>
      <c r="Q406" s="60"/>
      <c r="R406" s="42"/>
    </row>
    <row r="407" spans="12:18">
      <c r="L407" s="39"/>
      <c r="M407" s="39"/>
      <c r="N407" s="41"/>
      <c r="O407" s="39"/>
      <c r="P407" s="40"/>
      <c r="Q407" s="60"/>
      <c r="R407" s="42"/>
    </row>
    <row r="408" spans="12:18">
      <c r="L408" s="39"/>
      <c r="M408" s="39"/>
      <c r="N408" s="41"/>
      <c r="O408" s="39"/>
      <c r="P408" s="40"/>
      <c r="Q408" s="60"/>
      <c r="R408" s="42"/>
    </row>
    <row r="409" spans="12:18">
      <c r="L409" s="39"/>
      <c r="M409" s="39"/>
      <c r="N409" s="41"/>
      <c r="O409" s="39"/>
      <c r="P409" s="40"/>
      <c r="Q409" s="60"/>
      <c r="R409" s="42"/>
    </row>
    <row r="410" spans="12:18">
      <c r="L410" s="39"/>
      <c r="M410" s="39"/>
      <c r="N410" s="41"/>
      <c r="O410" s="39"/>
      <c r="P410" s="40"/>
      <c r="Q410" s="60"/>
      <c r="R410" s="42"/>
    </row>
    <row r="411" spans="12:18">
      <c r="L411" s="39"/>
      <c r="M411" s="39"/>
      <c r="N411" s="41"/>
      <c r="O411" s="39"/>
      <c r="P411" s="40"/>
      <c r="Q411" s="60"/>
      <c r="R411" s="42"/>
    </row>
    <row r="412" spans="12:18">
      <c r="L412" s="39"/>
      <c r="M412" s="39"/>
      <c r="N412" s="41"/>
      <c r="O412" s="39"/>
      <c r="P412" s="40"/>
      <c r="Q412" s="60"/>
      <c r="R412" s="42"/>
    </row>
    <row r="413" spans="12:18">
      <c r="L413" s="39"/>
      <c r="M413" s="39"/>
      <c r="N413" s="41"/>
      <c r="O413" s="39"/>
      <c r="P413" s="40"/>
      <c r="Q413" s="60"/>
      <c r="R413" s="42"/>
    </row>
    <row r="414" spans="12:18">
      <c r="L414" s="39"/>
      <c r="M414" s="39"/>
      <c r="N414" s="41"/>
      <c r="O414" s="39"/>
      <c r="P414" s="40"/>
      <c r="Q414" s="60"/>
      <c r="R414" s="42"/>
    </row>
    <row r="415" spans="12:18">
      <c r="L415" s="39"/>
      <c r="M415" s="39"/>
      <c r="N415" s="41"/>
      <c r="O415" s="39"/>
      <c r="P415" s="40"/>
      <c r="Q415" s="60"/>
      <c r="R415" s="42"/>
    </row>
    <row r="416" spans="12:18">
      <c r="L416" s="39"/>
      <c r="M416" s="39"/>
      <c r="N416" s="41"/>
      <c r="O416" s="39"/>
      <c r="P416" s="40"/>
      <c r="Q416" s="60"/>
      <c r="R416" s="42"/>
    </row>
    <row r="417" spans="12:18">
      <c r="L417" s="39"/>
      <c r="M417" s="39"/>
      <c r="N417" s="41"/>
      <c r="O417" s="39"/>
      <c r="P417" s="40"/>
      <c r="Q417" s="60"/>
      <c r="R417" s="42"/>
    </row>
    <row r="418" spans="12:18">
      <c r="L418" s="39"/>
      <c r="M418" s="39"/>
      <c r="N418" s="41"/>
      <c r="O418" s="39"/>
      <c r="P418" s="40"/>
      <c r="Q418" s="60"/>
      <c r="R418" s="42"/>
    </row>
    <row r="419" spans="12:18">
      <c r="L419" s="39"/>
      <c r="M419" s="39"/>
      <c r="N419" s="41"/>
      <c r="O419" s="39"/>
      <c r="P419" s="40"/>
      <c r="Q419" s="60"/>
      <c r="R419" s="42"/>
    </row>
    <row r="420" spans="12:18">
      <c r="L420" s="39"/>
      <c r="M420" s="39"/>
      <c r="N420" s="41"/>
      <c r="O420" s="39"/>
      <c r="P420" s="40"/>
      <c r="Q420" s="60"/>
      <c r="R420" s="42"/>
    </row>
    <row r="421" spans="12:18">
      <c r="L421" s="39"/>
      <c r="M421" s="39"/>
      <c r="N421" s="41"/>
      <c r="O421" s="39"/>
      <c r="P421" s="40"/>
      <c r="Q421" s="60"/>
      <c r="R421" s="42"/>
    </row>
    <row r="422" spans="12:18">
      <c r="L422" s="39"/>
      <c r="M422" s="39"/>
      <c r="N422" s="41"/>
      <c r="O422" s="39"/>
      <c r="P422" s="40"/>
      <c r="Q422" s="60"/>
      <c r="R422" s="42"/>
    </row>
    <row r="423" spans="12:18">
      <c r="L423" s="39"/>
      <c r="M423" s="39"/>
      <c r="N423" s="41"/>
      <c r="O423" s="39"/>
      <c r="P423" s="40"/>
      <c r="Q423" s="60"/>
      <c r="R423" s="42"/>
    </row>
    <row r="424" spans="12:18">
      <c r="L424" s="39"/>
      <c r="M424" s="39"/>
      <c r="N424" s="41"/>
      <c r="O424" s="39"/>
      <c r="P424" s="40"/>
      <c r="Q424" s="60"/>
      <c r="R424" s="42"/>
    </row>
    <row r="425" spans="12:18">
      <c r="L425" s="39"/>
      <c r="M425" s="39"/>
      <c r="N425" s="41"/>
      <c r="O425" s="39"/>
      <c r="P425" s="40"/>
      <c r="Q425" s="60"/>
      <c r="R425" s="42"/>
    </row>
    <row r="426" spans="12:18">
      <c r="L426" s="39"/>
      <c r="M426" s="39"/>
      <c r="N426" s="41"/>
      <c r="O426" s="39"/>
      <c r="P426" s="40"/>
      <c r="Q426" s="60"/>
      <c r="R426" s="42"/>
    </row>
    <row r="427" spans="12:18">
      <c r="L427" s="39"/>
      <c r="M427" s="39"/>
      <c r="N427" s="41"/>
      <c r="O427" s="39"/>
      <c r="P427" s="40"/>
      <c r="Q427" s="60"/>
      <c r="R427" s="42"/>
    </row>
    <row r="428" spans="12:18">
      <c r="L428" s="39"/>
      <c r="M428" s="39"/>
      <c r="N428" s="41"/>
      <c r="O428" s="39"/>
      <c r="P428" s="40"/>
      <c r="Q428" s="60"/>
      <c r="R428" s="42"/>
    </row>
    <row r="429" spans="12:18">
      <c r="L429" s="39"/>
      <c r="M429" s="39"/>
      <c r="N429" s="41"/>
      <c r="O429" s="39"/>
      <c r="P429" s="40"/>
      <c r="Q429" s="60"/>
      <c r="R429" s="42"/>
    </row>
    <row r="430" spans="12:18">
      <c r="L430" s="39"/>
      <c r="M430" s="39"/>
      <c r="N430" s="41"/>
      <c r="O430" s="39"/>
      <c r="P430" s="40"/>
      <c r="Q430" s="60"/>
      <c r="R430" s="42"/>
    </row>
    <row r="431" spans="12:18">
      <c r="L431" s="39"/>
      <c r="M431" s="39"/>
      <c r="N431" s="41"/>
      <c r="O431" s="39"/>
      <c r="P431" s="40"/>
      <c r="Q431" s="60"/>
      <c r="R431" s="42"/>
    </row>
    <row r="432" spans="12:18">
      <c r="L432" s="39"/>
      <c r="M432" s="39"/>
      <c r="N432" s="41"/>
      <c r="O432" s="39"/>
      <c r="P432" s="40"/>
      <c r="Q432" s="60"/>
      <c r="R432" s="42"/>
    </row>
    <row r="433" spans="12:18">
      <c r="L433" s="39"/>
      <c r="M433" s="39"/>
      <c r="N433" s="41"/>
      <c r="O433" s="39"/>
      <c r="P433" s="40"/>
      <c r="Q433" s="60"/>
      <c r="R433" s="42"/>
    </row>
    <row r="434" spans="12:18">
      <c r="L434" s="39"/>
      <c r="M434" s="39"/>
      <c r="N434" s="41"/>
      <c r="O434" s="39"/>
      <c r="P434" s="40"/>
      <c r="Q434" s="60"/>
      <c r="R434" s="42"/>
    </row>
    <row r="435" spans="12:18">
      <c r="L435" s="39"/>
      <c r="M435" s="39"/>
      <c r="N435" s="41"/>
      <c r="O435" s="39"/>
      <c r="P435" s="40"/>
      <c r="Q435" s="60"/>
      <c r="R435" s="42"/>
    </row>
    <row r="436" spans="12:18">
      <c r="L436" s="39"/>
      <c r="M436" s="39"/>
      <c r="N436" s="41"/>
      <c r="O436" s="39"/>
      <c r="P436" s="40"/>
      <c r="Q436" s="60"/>
      <c r="R436" s="42"/>
    </row>
    <row r="437" spans="12:18">
      <c r="L437" s="39"/>
      <c r="M437" s="39"/>
      <c r="N437" s="41"/>
      <c r="O437" s="39"/>
      <c r="P437" s="40"/>
      <c r="Q437" s="60"/>
      <c r="R437" s="42"/>
    </row>
    <row r="438" spans="12:18">
      <c r="L438" s="39"/>
      <c r="M438" s="39"/>
      <c r="N438" s="41"/>
      <c r="O438" s="39"/>
      <c r="P438" s="40"/>
      <c r="Q438" s="60"/>
      <c r="R438" s="42"/>
    </row>
    <row r="439" spans="12:18">
      <c r="L439" s="39"/>
      <c r="M439" s="39"/>
      <c r="N439" s="41"/>
      <c r="O439" s="39"/>
      <c r="P439" s="40"/>
      <c r="Q439" s="60"/>
      <c r="R439" s="42"/>
    </row>
    <row r="440" spans="12:18">
      <c r="L440" s="39"/>
      <c r="M440" s="39"/>
      <c r="N440" s="41"/>
      <c r="O440" s="39"/>
      <c r="P440" s="40"/>
      <c r="Q440" s="60"/>
      <c r="R440" s="42"/>
    </row>
    <row r="441" spans="12:18">
      <c r="L441" s="39"/>
      <c r="M441" s="39"/>
      <c r="N441" s="41"/>
      <c r="O441" s="39"/>
      <c r="P441" s="40"/>
      <c r="Q441" s="60"/>
      <c r="R441" s="42"/>
    </row>
    <row r="442" spans="12:18">
      <c r="L442" s="39"/>
      <c r="M442" s="39"/>
      <c r="N442" s="41"/>
      <c r="O442" s="39"/>
      <c r="P442" s="40"/>
      <c r="Q442" s="60"/>
      <c r="R442" s="42"/>
    </row>
    <row r="443" spans="12:18">
      <c r="L443" s="39"/>
      <c r="M443" s="39"/>
      <c r="N443" s="41"/>
      <c r="O443" s="39"/>
      <c r="P443" s="40"/>
      <c r="Q443" s="60"/>
      <c r="R443" s="42"/>
    </row>
    <row r="444" spans="12:18">
      <c r="L444" s="39"/>
      <c r="M444" s="39"/>
      <c r="N444" s="41"/>
      <c r="O444" s="39"/>
      <c r="P444" s="40"/>
      <c r="Q444" s="60"/>
      <c r="R444" s="42"/>
    </row>
    <row r="445" spans="12:18">
      <c r="L445" s="39"/>
      <c r="M445" s="39"/>
      <c r="N445" s="41"/>
      <c r="O445" s="39"/>
      <c r="P445" s="40"/>
      <c r="Q445" s="60"/>
      <c r="R445" s="42"/>
    </row>
    <row r="446" spans="12:18">
      <c r="L446" s="39"/>
      <c r="M446" s="39"/>
      <c r="N446" s="41"/>
      <c r="O446" s="39"/>
      <c r="P446" s="40"/>
      <c r="Q446" s="60"/>
      <c r="R446" s="42"/>
    </row>
    <row r="447" spans="12:18">
      <c r="L447" s="39"/>
      <c r="M447" s="39"/>
      <c r="N447" s="41"/>
      <c r="O447" s="39"/>
      <c r="P447" s="40"/>
      <c r="Q447" s="60"/>
      <c r="R447" s="42"/>
    </row>
    <row r="448" spans="12:18">
      <c r="L448" s="39"/>
      <c r="M448" s="39"/>
      <c r="N448" s="41"/>
      <c r="O448" s="39"/>
      <c r="P448" s="40"/>
      <c r="Q448" s="60"/>
      <c r="R448" s="42"/>
    </row>
    <row r="449" spans="12:18">
      <c r="L449" s="39"/>
      <c r="M449" s="39"/>
      <c r="N449" s="41"/>
      <c r="O449" s="39"/>
      <c r="P449" s="40"/>
      <c r="Q449" s="60"/>
      <c r="R449" s="42"/>
    </row>
    <row r="450" spans="12:18">
      <c r="L450" s="39"/>
      <c r="M450" s="39"/>
      <c r="N450" s="41"/>
      <c r="O450" s="39"/>
      <c r="P450" s="40"/>
      <c r="Q450" s="60"/>
      <c r="R450" s="42"/>
    </row>
    <row r="451" spans="12:18">
      <c r="L451" s="39"/>
      <c r="M451" s="39"/>
      <c r="N451" s="41"/>
      <c r="O451" s="39"/>
      <c r="P451" s="40"/>
      <c r="Q451" s="60"/>
      <c r="R451" s="42"/>
    </row>
    <row r="452" spans="12:18">
      <c r="L452" s="39"/>
      <c r="M452" s="39"/>
      <c r="N452" s="41"/>
      <c r="O452" s="39"/>
      <c r="P452" s="40"/>
      <c r="Q452" s="60"/>
      <c r="R452" s="42"/>
    </row>
    <row r="453" spans="12:18">
      <c r="L453" s="39"/>
      <c r="M453" s="39"/>
      <c r="N453" s="41"/>
      <c r="O453" s="39"/>
      <c r="P453" s="40"/>
      <c r="Q453" s="60"/>
      <c r="R453" s="42"/>
    </row>
    <row r="454" spans="12:18">
      <c r="L454" s="39"/>
      <c r="M454" s="39"/>
      <c r="N454" s="41"/>
      <c r="O454" s="39"/>
      <c r="P454" s="40"/>
      <c r="Q454" s="60"/>
      <c r="R454" s="42"/>
    </row>
    <row r="455" spans="12:18">
      <c r="L455" s="39"/>
      <c r="M455" s="39"/>
      <c r="N455" s="41"/>
      <c r="O455" s="39"/>
      <c r="P455" s="40"/>
      <c r="Q455" s="60"/>
      <c r="R455" s="42"/>
    </row>
    <row r="456" spans="12:18">
      <c r="L456" s="39"/>
      <c r="M456" s="39"/>
      <c r="N456" s="41"/>
      <c r="O456" s="39"/>
      <c r="P456" s="40"/>
      <c r="Q456" s="60"/>
      <c r="R456" s="42"/>
    </row>
    <row r="457" spans="12:18">
      <c r="L457" s="39"/>
      <c r="M457" s="39"/>
      <c r="N457" s="41"/>
      <c r="O457" s="39"/>
      <c r="P457" s="40"/>
      <c r="Q457" s="60"/>
      <c r="R457" s="42"/>
    </row>
    <row r="458" spans="12:18">
      <c r="L458" s="39"/>
      <c r="M458" s="39"/>
      <c r="N458" s="41"/>
      <c r="O458" s="39"/>
      <c r="P458" s="40"/>
      <c r="Q458" s="60"/>
      <c r="R458" s="42"/>
    </row>
    <row r="459" spans="12:18">
      <c r="L459" s="39"/>
      <c r="M459" s="39"/>
      <c r="N459" s="41"/>
      <c r="O459" s="39"/>
      <c r="P459" s="40"/>
      <c r="Q459" s="60"/>
      <c r="R459" s="42"/>
    </row>
    <row r="460" spans="12:18">
      <c r="L460" s="39"/>
      <c r="M460" s="39"/>
      <c r="N460" s="41"/>
      <c r="O460" s="39"/>
      <c r="P460" s="40"/>
      <c r="Q460" s="60"/>
      <c r="R460" s="42"/>
    </row>
    <row r="461" spans="12:18">
      <c r="L461" s="39"/>
      <c r="M461" s="39"/>
      <c r="N461" s="41"/>
      <c r="O461" s="39"/>
      <c r="P461" s="40"/>
      <c r="Q461" s="60"/>
      <c r="R461" s="42"/>
    </row>
    <row r="462" spans="12:18">
      <c r="L462" s="39"/>
      <c r="M462" s="39"/>
      <c r="N462" s="41"/>
      <c r="O462" s="39"/>
      <c r="P462" s="40"/>
      <c r="Q462" s="60"/>
      <c r="R462" s="42"/>
    </row>
    <row r="463" spans="12:18">
      <c r="L463" s="39"/>
      <c r="M463" s="39"/>
      <c r="N463" s="41"/>
      <c r="O463" s="39"/>
      <c r="P463" s="40"/>
      <c r="Q463" s="60"/>
      <c r="R463" s="42"/>
    </row>
    <row r="464" spans="12:18">
      <c r="L464" s="39"/>
      <c r="M464" s="39"/>
      <c r="N464" s="41"/>
      <c r="O464" s="39"/>
      <c r="P464" s="40"/>
      <c r="Q464" s="60"/>
      <c r="R464" s="42"/>
    </row>
    <row r="465" spans="12:18">
      <c r="L465" s="39"/>
      <c r="M465" s="39"/>
      <c r="N465" s="41"/>
      <c r="O465" s="39"/>
      <c r="P465" s="40"/>
      <c r="Q465" s="60"/>
      <c r="R465" s="42"/>
    </row>
    <row r="466" spans="12:18">
      <c r="L466" s="39"/>
      <c r="M466" s="39"/>
      <c r="N466" s="41"/>
      <c r="O466" s="39"/>
      <c r="P466" s="40"/>
      <c r="Q466" s="60"/>
      <c r="R466" s="42"/>
    </row>
    <row r="467" spans="12:18">
      <c r="L467" s="39"/>
      <c r="M467" s="39"/>
      <c r="N467" s="41"/>
      <c r="O467" s="39"/>
      <c r="P467" s="40"/>
      <c r="Q467" s="60"/>
      <c r="R467" s="42"/>
    </row>
    <row r="468" spans="12:18">
      <c r="L468" s="39"/>
      <c r="M468" s="39"/>
      <c r="N468" s="41"/>
      <c r="O468" s="39"/>
      <c r="P468" s="40"/>
      <c r="Q468" s="60"/>
      <c r="R468" s="42"/>
    </row>
    <row r="469" spans="12:18">
      <c r="L469" s="39"/>
      <c r="M469" s="39"/>
      <c r="N469" s="41"/>
      <c r="O469" s="39"/>
      <c r="P469" s="40"/>
      <c r="Q469" s="60"/>
      <c r="R469" s="42"/>
    </row>
    <row r="470" spans="12:18">
      <c r="L470" s="39"/>
      <c r="M470" s="39"/>
      <c r="N470" s="41"/>
      <c r="O470" s="39"/>
      <c r="P470" s="40"/>
      <c r="Q470" s="60"/>
      <c r="R470" s="42"/>
    </row>
    <row r="471" spans="12:18">
      <c r="L471" s="39"/>
      <c r="M471" s="39"/>
      <c r="N471" s="41"/>
      <c r="O471" s="39"/>
      <c r="P471" s="40"/>
      <c r="Q471" s="60"/>
      <c r="R471" s="42"/>
    </row>
    <row r="472" spans="12:18">
      <c r="L472" s="39"/>
      <c r="M472" s="39"/>
      <c r="N472" s="41"/>
      <c r="O472" s="39"/>
      <c r="P472" s="40"/>
      <c r="Q472" s="60"/>
      <c r="R472" s="42"/>
    </row>
    <row r="473" spans="12:18">
      <c r="L473" s="39"/>
      <c r="M473" s="39"/>
      <c r="N473" s="41"/>
      <c r="O473" s="39"/>
      <c r="P473" s="40"/>
      <c r="Q473" s="60"/>
      <c r="R473" s="42"/>
    </row>
    <row r="474" spans="12:18">
      <c r="L474" s="39"/>
      <c r="M474" s="39"/>
      <c r="N474" s="41"/>
      <c r="O474" s="39"/>
      <c r="P474" s="40"/>
      <c r="Q474" s="60"/>
      <c r="R474" s="42"/>
    </row>
    <row r="475" spans="12:18">
      <c r="L475" s="39"/>
      <c r="M475" s="39"/>
      <c r="N475" s="41"/>
      <c r="O475" s="39"/>
      <c r="P475" s="40"/>
      <c r="Q475" s="60"/>
      <c r="R475" s="42"/>
    </row>
    <row r="476" spans="12:18">
      <c r="L476" s="39"/>
      <c r="M476" s="39"/>
      <c r="N476" s="41"/>
      <c r="O476" s="39"/>
      <c r="P476" s="40"/>
      <c r="Q476" s="60"/>
      <c r="R476" s="42"/>
    </row>
    <row r="477" spans="12:18">
      <c r="L477" s="39"/>
      <c r="M477" s="39"/>
      <c r="N477" s="41"/>
      <c r="O477" s="39"/>
      <c r="P477" s="40"/>
      <c r="Q477" s="60"/>
      <c r="R477" s="42"/>
    </row>
    <row r="478" spans="12:18">
      <c r="L478" s="39"/>
      <c r="M478" s="39"/>
      <c r="N478" s="41"/>
      <c r="O478" s="39"/>
      <c r="P478" s="40"/>
      <c r="Q478" s="60"/>
      <c r="R478" s="42"/>
    </row>
    <row r="479" spans="12:18">
      <c r="L479" s="39"/>
      <c r="M479" s="39"/>
      <c r="N479" s="41"/>
      <c r="O479" s="39"/>
      <c r="P479" s="40"/>
      <c r="Q479" s="60"/>
      <c r="R479" s="42"/>
    </row>
    <row r="480" spans="12:18">
      <c r="L480" s="39"/>
      <c r="M480" s="39"/>
      <c r="N480" s="41"/>
      <c r="O480" s="39"/>
      <c r="P480" s="40"/>
      <c r="Q480" s="60"/>
      <c r="R480" s="42"/>
    </row>
    <row r="481" spans="12:18">
      <c r="L481" s="39"/>
      <c r="M481" s="39"/>
      <c r="N481" s="41"/>
      <c r="O481" s="39"/>
      <c r="P481" s="40"/>
      <c r="Q481" s="60"/>
      <c r="R481" s="42"/>
    </row>
    <row r="482" spans="12:18">
      <c r="L482" s="39"/>
      <c r="M482" s="39"/>
      <c r="N482" s="41"/>
      <c r="O482" s="39"/>
      <c r="P482" s="40"/>
      <c r="Q482" s="60"/>
      <c r="R482" s="42"/>
    </row>
    <row r="483" spans="12:18">
      <c r="L483" s="39"/>
      <c r="M483" s="39"/>
      <c r="N483" s="41"/>
      <c r="O483" s="39"/>
      <c r="P483" s="40"/>
      <c r="Q483" s="60"/>
      <c r="R483" s="42"/>
    </row>
    <row r="484" spans="12:18">
      <c r="L484" s="39"/>
      <c r="M484" s="39"/>
      <c r="N484" s="41"/>
      <c r="O484" s="39"/>
      <c r="P484" s="40"/>
      <c r="Q484" s="60"/>
      <c r="R484" s="42"/>
    </row>
    <row r="485" spans="12:18">
      <c r="L485" s="39"/>
      <c r="M485" s="39"/>
      <c r="N485" s="41"/>
      <c r="O485" s="39"/>
      <c r="P485" s="40"/>
      <c r="Q485" s="60"/>
      <c r="R485" s="42"/>
    </row>
    <row r="486" spans="12:18">
      <c r="L486" s="39"/>
      <c r="M486" s="39"/>
      <c r="N486" s="41"/>
      <c r="O486" s="39"/>
      <c r="P486" s="40"/>
      <c r="Q486" s="60"/>
      <c r="R486" s="42"/>
    </row>
    <row r="487" spans="12:18">
      <c r="L487" s="39"/>
      <c r="M487" s="39"/>
      <c r="N487" s="41"/>
      <c r="O487" s="39"/>
      <c r="P487" s="40"/>
      <c r="Q487" s="60"/>
      <c r="R487" s="42"/>
    </row>
    <row r="488" spans="12:18">
      <c r="L488" s="39"/>
      <c r="M488" s="39"/>
      <c r="N488" s="41"/>
      <c r="O488" s="39"/>
      <c r="P488" s="40"/>
      <c r="Q488" s="60"/>
      <c r="R488" s="42"/>
    </row>
    <row r="489" spans="12:18">
      <c r="L489" s="39"/>
      <c r="M489" s="39"/>
      <c r="N489" s="41"/>
      <c r="O489" s="39"/>
      <c r="P489" s="40"/>
      <c r="Q489" s="60"/>
      <c r="R489" s="42"/>
    </row>
    <row r="490" spans="12:18">
      <c r="L490" s="39"/>
      <c r="M490" s="39"/>
      <c r="N490" s="41"/>
      <c r="O490" s="39"/>
      <c r="P490" s="40"/>
      <c r="Q490" s="60"/>
      <c r="R490" s="42"/>
    </row>
    <row r="491" spans="12:18">
      <c r="L491" s="39"/>
      <c r="M491" s="39"/>
      <c r="N491" s="41"/>
      <c r="O491" s="39"/>
      <c r="P491" s="40"/>
      <c r="Q491" s="60"/>
      <c r="R491" s="42"/>
    </row>
    <row r="492" spans="12:18">
      <c r="L492" s="39"/>
      <c r="M492" s="39"/>
      <c r="N492" s="41"/>
      <c r="O492" s="39"/>
      <c r="P492" s="40"/>
      <c r="Q492" s="60"/>
      <c r="R492" s="42"/>
    </row>
    <row r="493" spans="12:18">
      <c r="L493" s="39"/>
      <c r="M493" s="39"/>
      <c r="N493" s="41"/>
      <c r="O493" s="39"/>
      <c r="P493" s="40"/>
      <c r="Q493" s="60"/>
      <c r="R493" s="42"/>
    </row>
    <row r="494" spans="12:18">
      <c r="L494" s="39"/>
      <c r="M494" s="39"/>
      <c r="N494" s="41"/>
      <c r="O494" s="39"/>
      <c r="P494" s="40"/>
      <c r="Q494" s="60"/>
      <c r="R494" s="42"/>
    </row>
    <row r="495" spans="12:18">
      <c r="L495" s="39"/>
      <c r="M495" s="39"/>
      <c r="N495" s="41"/>
      <c r="O495" s="39"/>
      <c r="P495" s="40"/>
      <c r="Q495" s="60"/>
      <c r="R495" s="42"/>
    </row>
    <row r="496" spans="12:18">
      <c r="L496" s="39"/>
      <c r="M496" s="39"/>
      <c r="N496" s="41"/>
      <c r="O496" s="39"/>
      <c r="P496" s="40"/>
      <c r="Q496" s="60"/>
      <c r="R496" s="42"/>
    </row>
    <row r="497" spans="12:18">
      <c r="L497" s="39"/>
      <c r="M497" s="39"/>
      <c r="N497" s="41"/>
      <c r="O497" s="39"/>
      <c r="P497" s="40"/>
      <c r="Q497" s="60"/>
      <c r="R497" s="42"/>
    </row>
    <row r="498" spans="12:18">
      <c r="L498" s="39"/>
      <c r="M498" s="39"/>
      <c r="N498" s="41"/>
      <c r="O498" s="39"/>
      <c r="P498" s="40"/>
      <c r="Q498" s="60"/>
      <c r="R498" s="42"/>
    </row>
    <row r="499" spans="12:18">
      <c r="L499" s="39"/>
      <c r="M499" s="39"/>
      <c r="N499" s="41"/>
      <c r="O499" s="39"/>
      <c r="P499" s="40"/>
      <c r="Q499" s="60"/>
      <c r="R499" s="42"/>
    </row>
    <row r="500" spans="12:18">
      <c r="L500" s="39"/>
      <c r="M500" s="39"/>
      <c r="N500" s="41"/>
      <c r="O500" s="39"/>
      <c r="P500" s="40"/>
      <c r="Q500" s="60"/>
      <c r="R500" s="42"/>
    </row>
    <row r="501" spans="12:18">
      <c r="L501" s="39"/>
      <c r="M501" s="39"/>
      <c r="N501" s="41"/>
      <c r="O501" s="39"/>
      <c r="P501" s="40"/>
      <c r="Q501" s="60"/>
      <c r="R501" s="42"/>
    </row>
    <row r="502" spans="12:18">
      <c r="L502" s="39"/>
      <c r="M502" s="39"/>
      <c r="N502" s="41"/>
      <c r="O502" s="39"/>
      <c r="P502" s="40"/>
      <c r="Q502" s="60"/>
      <c r="R502" s="42"/>
    </row>
    <row r="503" spans="12:18">
      <c r="L503" s="39"/>
      <c r="M503" s="39"/>
      <c r="N503" s="41"/>
      <c r="O503" s="39"/>
      <c r="P503" s="40"/>
      <c r="Q503" s="60"/>
      <c r="R503" s="42"/>
    </row>
    <row r="504" spans="12:18">
      <c r="L504" s="39"/>
      <c r="M504" s="39"/>
      <c r="N504" s="41"/>
      <c r="O504" s="39"/>
      <c r="P504" s="40"/>
      <c r="Q504" s="60"/>
      <c r="R504" s="42"/>
    </row>
    <row r="505" spans="12:18">
      <c r="L505" s="39"/>
      <c r="M505" s="39"/>
      <c r="N505" s="41"/>
      <c r="O505" s="39"/>
      <c r="P505" s="40"/>
      <c r="Q505" s="60"/>
      <c r="R505" s="42"/>
    </row>
    <row r="506" spans="12:18">
      <c r="L506" s="39"/>
      <c r="M506" s="39"/>
      <c r="N506" s="41"/>
      <c r="O506" s="39"/>
      <c r="P506" s="40"/>
      <c r="Q506" s="60"/>
      <c r="R506" s="42"/>
    </row>
    <row r="507" spans="12:18">
      <c r="L507" s="39"/>
      <c r="M507" s="39"/>
      <c r="N507" s="41"/>
      <c r="O507" s="39"/>
      <c r="P507" s="40"/>
      <c r="Q507" s="60"/>
      <c r="R507" s="42"/>
    </row>
    <row r="508" spans="12:18">
      <c r="L508" s="39"/>
      <c r="M508" s="39"/>
      <c r="N508" s="41"/>
      <c r="O508" s="39"/>
      <c r="P508" s="40"/>
      <c r="Q508" s="60"/>
      <c r="R508" s="42"/>
    </row>
    <row r="509" spans="12:18">
      <c r="L509" s="39"/>
      <c r="M509" s="39"/>
      <c r="N509" s="41"/>
      <c r="O509" s="39"/>
      <c r="P509" s="40"/>
      <c r="Q509" s="60"/>
      <c r="R509" s="42"/>
    </row>
    <row r="510" spans="12:18">
      <c r="L510" s="39"/>
      <c r="M510" s="39"/>
      <c r="N510" s="41"/>
      <c r="O510" s="39"/>
      <c r="P510" s="40"/>
      <c r="Q510" s="60"/>
      <c r="R510" s="42"/>
    </row>
    <row r="511" spans="12:18">
      <c r="L511" s="39"/>
      <c r="M511" s="39"/>
      <c r="N511" s="41"/>
      <c r="O511" s="39"/>
      <c r="P511" s="40"/>
      <c r="Q511" s="60"/>
      <c r="R511" s="42"/>
    </row>
    <row r="512" spans="12:18">
      <c r="L512" s="39"/>
      <c r="M512" s="39"/>
      <c r="N512" s="41"/>
      <c r="O512" s="39"/>
      <c r="P512" s="40"/>
      <c r="Q512" s="60"/>
      <c r="R512" s="42"/>
    </row>
    <row r="513" spans="12:18">
      <c r="L513" s="39"/>
      <c r="M513" s="39"/>
      <c r="N513" s="41"/>
      <c r="O513" s="39"/>
      <c r="P513" s="40"/>
      <c r="Q513" s="60"/>
      <c r="R513" s="42"/>
    </row>
    <row r="514" spans="12:18">
      <c r="L514" s="39"/>
      <c r="M514" s="39"/>
      <c r="N514" s="41"/>
      <c r="O514" s="39"/>
      <c r="P514" s="40"/>
      <c r="Q514" s="60"/>
      <c r="R514" s="42"/>
    </row>
    <row r="515" spans="12:18">
      <c r="L515" s="39"/>
      <c r="M515" s="39"/>
      <c r="N515" s="41"/>
      <c r="O515" s="39"/>
      <c r="P515" s="40"/>
      <c r="Q515" s="60"/>
      <c r="R515" s="42"/>
    </row>
    <row r="516" spans="12:18">
      <c r="L516" s="39"/>
      <c r="M516" s="39"/>
      <c r="N516" s="41"/>
      <c r="O516" s="39"/>
      <c r="P516" s="40"/>
      <c r="Q516" s="60"/>
      <c r="R516" s="42"/>
    </row>
    <row r="517" spans="12:18">
      <c r="L517" s="39"/>
      <c r="M517" s="39"/>
      <c r="N517" s="41"/>
      <c r="O517" s="39"/>
      <c r="P517" s="40"/>
      <c r="Q517" s="60"/>
      <c r="R517" s="42"/>
    </row>
    <row r="518" spans="12:18">
      <c r="L518" s="39"/>
      <c r="M518" s="39"/>
      <c r="N518" s="41"/>
      <c r="O518" s="39"/>
      <c r="P518" s="40"/>
      <c r="Q518" s="60"/>
      <c r="R518" s="42"/>
    </row>
    <row r="519" spans="12:18">
      <c r="L519" s="39"/>
      <c r="M519" s="39"/>
      <c r="N519" s="41"/>
      <c r="O519" s="39"/>
      <c r="P519" s="40"/>
      <c r="Q519" s="60"/>
      <c r="R519" s="42"/>
    </row>
    <row r="520" spans="12:18">
      <c r="L520" s="39"/>
      <c r="M520" s="39"/>
      <c r="N520" s="41"/>
      <c r="O520" s="39"/>
      <c r="P520" s="40"/>
      <c r="Q520" s="60"/>
      <c r="R520" s="42"/>
    </row>
    <row r="521" spans="12:18">
      <c r="L521" s="39"/>
      <c r="M521" s="39"/>
      <c r="N521" s="41"/>
      <c r="O521" s="39"/>
      <c r="P521" s="40"/>
      <c r="Q521" s="60"/>
      <c r="R521" s="42"/>
    </row>
    <row r="522" spans="12:18">
      <c r="L522" s="39"/>
      <c r="M522" s="39"/>
      <c r="N522" s="41"/>
      <c r="O522" s="39"/>
      <c r="P522" s="40"/>
      <c r="Q522" s="60"/>
      <c r="R522" s="42"/>
    </row>
    <row r="523" spans="12:18">
      <c r="L523" s="39"/>
      <c r="M523" s="39"/>
      <c r="N523" s="41"/>
      <c r="O523" s="39"/>
      <c r="P523" s="40"/>
      <c r="Q523" s="60"/>
      <c r="R523" s="42"/>
    </row>
    <row r="524" spans="12:18">
      <c r="L524" s="39"/>
      <c r="M524" s="39"/>
      <c r="N524" s="41"/>
      <c r="O524" s="39"/>
      <c r="P524" s="40"/>
      <c r="Q524" s="60"/>
      <c r="R524" s="42"/>
    </row>
    <row r="525" spans="12:18">
      <c r="L525" s="39"/>
      <c r="M525" s="39"/>
      <c r="N525" s="41"/>
      <c r="O525" s="39"/>
      <c r="P525" s="40"/>
      <c r="Q525" s="60"/>
      <c r="R525" s="42"/>
    </row>
    <row r="526" spans="12:18">
      <c r="L526" s="39"/>
      <c r="M526" s="39"/>
      <c r="N526" s="41"/>
      <c r="O526" s="39"/>
      <c r="P526" s="40"/>
      <c r="Q526" s="60"/>
      <c r="R526" s="42"/>
    </row>
    <row r="527" spans="12:18">
      <c r="L527" s="39"/>
      <c r="M527" s="39"/>
      <c r="N527" s="41"/>
      <c r="O527" s="39"/>
      <c r="P527" s="40"/>
      <c r="Q527" s="60"/>
      <c r="R527" s="42"/>
    </row>
    <row r="528" spans="12:18">
      <c r="L528" s="39"/>
      <c r="M528" s="39"/>
      <c r="N528" s="41"/>
      <c r="O528" s="39"/>
      <c r="P528" s="40"/>
      <c r="Q528" s="60"/>
      <c r="R528" s="42"/>
    </row>
    <row r="529" spans="12:18">
      <c r="L529" s="39"/>
      <c r="M529" s="39"/>
      <c r="N529" s="41"/>
      <c r="O529" s="39"/>
      <c r="P529" s="40"/>
      <c r="Q529" s="60"/>
      <c r="R529" s="42"/>
    </row>
    <row r="530" spans="12:18">
      <c r="L530" s="39"/>
      <c r="M530" s="39"/>
      <c r="N530" s="41"/>
      <c r="O530" s="39"/>
      <c r="P530" s="40"/>
      <c r="Q530" s="60"/>
      <c r="R530" s="42"/>
    </row>
    <row r="531" spans="12:18">
      <c r="L531" s="39"/>
      <c r="M531" s="39"/>
      <c r="N531" s="41"/>
      <c r="O531" s="39"/>
      <c r="P531" s="40"/>
      <c r="Q531" s="60"/>
      <c r="R531" s="42"/>
    </row>
    <row r="532" spans="12:18">
      <c r="L532" s="39"/>
      <c r="M532" s="39"/>
      <c r="N532" s="41"/>
      <c r="O532" s="39"/>
      <c r="P532" s="40"/>
      <c r="Q532" s="60"/>
      <c r="R532" s="42"/>
    </row>
    <row r="533" spans="12:18">
      <c r="L533" s="39"/>
      <c r="M533" s="39"/>
      <c r="N533" s="41"/>
      <c r="O533" s="39"/>
      <c r="P533" s="40"/>
      <c r="Q533" s="60"/>
      <c r="R533" s="42"/>
    </row>
    <row r="534" spans="12:18">
      <c r="L534" s="39"/>
      <c r="M534" s="39"/>
      <c r="N534" s="41"/>
      <c r="O534" s="39"/>
      <c r="P534" s="40"/>
      <c r="Q534" s="60"/>
      <c r="R534" s="42"/>
    </row>
    <row r="535" spans="12:18">
      <c r="L535" s="39"/>
      <c r="M535" s="39"/>
      <c r="N535" s="41"/>
      <c r="O535" s="39"/>
      <c r="P535" s="40"/>
      <c r="Q535" s="60"/>
      <c r="R535" s="42"/>
    </row>
    <row r="536" spans="12:18">
      <c r="L536" s="39"/>
      <c r="M536" s="39"/>
      <c r="N536" s="41"/>
      <c r="O536" s="39"/>
      <c r="P536" s="40"/>
      <c r="Q536" s="60"/>
      <c r="R536" s="42"/>
    </row>
    <row r="537" spans="12:18">
      <c r="L537" s="39"/>
      <c r="M537" s="39"/>
      <c r="N537" s="41"/>
      <c r="O537" s="39"/>
      <c r="P537" s="40"/>
      <c r="Q537" s="60"/>
      <c r="R537" s="42"/>
    </row>
    <row r="538" spans="12:18">
      <c r="L538" s="39"/>
      <c r="M538" s="39"/>
      <c r="N538" s="41"/>
      <c r="O538" s="39"/>
      <c r="P538" s="40"/>
      <c r="Q538" s="60"/>
      <c r="R538" s="42"/>
    </row>
    <row r="539" spans="12:18">
      <c r="L539" s="39"/>
      <c r="M539" s="39"/>
      <c r="N539" s="41"/>
      <c r="O539" s="39"/>
      <c r="P539" s="40"/>
      <c r="Q539" s="60"/>
      <c r="R539" s="42"/>
    </row>
    <row r="540" spans="12:18">
      <c r="L540" s="39"/>
      <c r="M540" s="39"/>
      <c r="N540" s="41"/>
      <c r="O540" s="39"/>
      <c r="P540" s="40"/>
      <c r="Q540" s="60"/>
      <c r="R540" s="42"/>
    </row>
    <row r="541" spans="12:18">
      <c r="L541" s="39"/>
      <c r="M541" s="39"/>
      <c r="N541" s="41"/>
      <c r="O541" s="39"/>
      <c r="P541" s="40"/>
      <c r="Q541" s="60"/>
      <c r="R541" s="42"/>
    </row>
    <row r="542" spans="12:18">
      <c r="L542" s="39"/>
      <c r="M542" s="39"/>
      <c r="N542" s="41"/>
      <c r="O542" s="39"/>
      <c r="P542" s="40"/>
      <c r="Q542" s="60"/>
      <c r="R542" s="42"/>
    </row>
    <row r="543" spans="12:18">
      <c r="L543" s="39"/>
      <c r="M543" s="39"/>
      <c r="N543" s="41"/>
      <c r="O543" s="39"/>
      <c r="P543" s="40"/>
      <c r="Q543" s="60"/>
      <c r="R543" s="42"/>
    </row>
    <row r="544" spans="12:18">
      <c r="L544" s="39"/>
      <c r="M544" s="39"/>
      <c r="N544" s="41"/>
      <c r="O544" s="39"/>
      <c r="P544" s="40"/>
      <c r="Q544" s="60"/>
      <c r="R544" s="42"/>
    </row>
    <row r="545" spans="12:18">
      <c r="L545" s="39"/>
      <c r="M545" s="39"/>
      <c r="N545" s="41"/>
      <c r="O545" s="39"/>
      <c r="P545" s="40"/>
      <c r="Q545" s="60"/>
      <c r="R545" s="42"/>
    </row>
    <row r="546" spans="12:18">
      <c r="L546" s="39"/>
      <c r="M546" s="39"/>
      <c r="N546" s="41"/>
      <c r="O546" s="39"/>
      <c r="P546" s="40"/>
      <c r="Q546" s="60"/>
      <c r="R546" s="42"/>
    </row>
    <row r="547" spans="12:18">
      <c r="L547" s="39"/>
      <c r="M547" s="39"/>
      <c r="N547" s="41"/>
      <c r="O547" s="39"/>
      <c r="P547" s="40"/>
      <c r="Q547" s="60"/>
      <c r="R547" s="42"/>
    </row>
    <row r="548" spans="12:18">
      <c r="L548" s="39"/>
      <c r="M548" s="39"/>
      <c r="N548" s="41"/>
      <c r="O548" s="39"/>
      <c r="P548" s="40"/>
      <c r="Q548" s="60"/>
      <c r="R548" s="42"/>
    </row>
    <row r="549" spans="12:18">
      <c r="L549" s="39"/>
      <c r="M549" s="39"/>
      <c r="N549" s="41"/>
      <c r="O549" s="39"/>
      <c r="P549" s="40"/>
      <c r="Q549" s="60"/>
      <c r="R549" s="42"/>
    </row>
    <row r="550" spans="12:18">
      <c r="L550" s="39"/>
      <c r="M550" s="39"/>
      <c r="N550" s="41"/>
      <c r="O550" s="39"/>
      <c r="P550" s="40"/>
      <c r="Q550" s="60"/>
      <c r="R550" s="42"/>
    </row>
    <row r="551" spans="12:18">
      <c r="L551" s="39"/>
      <c r="M551" s="39"/>
      <c r="N551" s="41"/>
      <c r="O551" s="39"/>
      <c r="P551" s="40"/>
      <c r="Q551" s="60"/>
      <c r="R551" s="42"/>
    </row>
    <row r="552" spans="12:18">
      <c r="L552" s="39"/>
      <c r="M552" s="39"/>
      <c r="N552" s="41"/>
      <c r="O552" s="39"/>
      <c r="P552" s="40"/>
      <c r="Q552" s="60"/>
      <c r="R552" s="42"/>
    </row>
    <row r="553" spans="12:18">
      <c r="L553" s="39"/>
      <c r="M553" s="39"/>
      <c r="N553" s="41"/>
      <c r="O553" s="39"/>
      <c r="P553" s="40"/>
      <c r="Q553" s="60"/>
      <c r="R553" s="42"/>
    </row>
    <row r="554" spans="12:18">
      <c r="L554" s="39"/>
      <c r="M554" s="39"/>
      <c r="N554" s="41"/>
      <c r="O554" s="39"/>
      <c r="P554" s="40"/>
      <c r="Q554" s="60"/>
      <c r="R554" s="42"/>
    </row>
    <row r="555" spans="12:18">
      <c r="L555" s="39"/>
      <c r="M555" s="39"/>
      <c r="N555" s="41"/>
      <c r="O555" s="39"/>
      <c r="P555" s="40"/>
      <c r="Q555" s="60"/>
      <c r="R555" s="42"/>
    </row>
    <row r="556" spans="12:18">
      <c r="L556" s="39"/>
      <c r="M556" s="39"/>
      <c r="N556" s="41"/>
      <c r="O556" s="39"/>
      <c r="P556" s="40"/>
      <c r="Q556" s="60"/>
      <c r="R556" s="42"/>
    </row>
    <row r="557" spans="12:18">
      <c r="L557" s="39"/>
      <c r="M557" s="39"/>
      <c r="N557" s="41"/>
      <c r="O557" s="39"/>
      <c r="P557" s="40"/>
      <c r="Q557" s="60"/>
      <c r="R557" s="42"/>
    </row>
    <row r="558" spans="12:18">
      <c r="L558" s="39"/>
      <c r="M558" s="39"/>
      <c r="N558" s="41"/>
      <c r="O558" s="39"/>
      <c r="P558" s="40"/>
      <c r="Q558" s="60"/>
      <c r="R558" s="42"/>
    </row>
    <row r="559" spans="12:18">
      <c r="L559" s="39"/>
      <c r="M559" s="39"/>
      <c r="N559" s="41"/>
      <c r="O559" s="39"/>
      <c r="P559" s="40"/>
      <c r="Q559" s="60"/>
      <c r="R559" s="42"/>
    </row>
    <row r="560" spans="12:18">
      <c r="L560" s="39"/>
      <c r="M560" s="39"/>
      <c r="N560" s="41"/>
      <c r="O560" s="39"/>
      <c r="P560" s="40"/>
      <c r="Q560" s="60"/>
      <c r="R560" s="42"/>
    </row>
    <row r="561" spans="12:18">
      <c r="L561" s="39"/>
      <c r="M561" s="39"/>
      <c r="N561" s="41"/>
      <c r="O561" s="39"/>
      <c r="P561" s="40"/>
      <c r="Q561" s="60"/>
      <c r="R561" s="42"/>
    </row>
    <row r="562" spans="12:18">
      <c r="L562" s="39"/>
      <c r="M562" s="39"/>
      <c r="N562" s="41"/>
      <c r="O562" s="39"/>
      <c r="P562" s="40"/>
      <c r="Q562" s="60"/>
      <c r="R562" s="42"/>
    </row>
    <row r="563" spans="12:18">
      <c r="L563" s="39"/>
      <c r="M563" s="39"/>
      <c r="N563" s="41"/>
      <c r="O563" s="39"/>
      <c r="P563" s="40"/>
      <c r="Q563" s="60"/>
      <c r="R563" s="42"/>
    </row>
    <row r="564" spans="12:18">
      <c r="L564" s="39"/>
      <c r="M564" s="39"/>
      <c r="N564" s="41"/>
      <c r="O564" s="39"/>
      <c r="P564" s="40"/>
      <c r="Q564" s="60"/>
      <c r="R564" s="42"/>
    </row>
    <row r="565" spans="12:18">
      <c r="L565" s="39"/>
      <c r="M565" s="39"/>
      <c r="N565" s="41"/>
      <c r="O565" s="39"/>
      <c r="P565" s="40"/>
      <c r="Q565" s="60"/>
      <c r="R565" s="42"/>
    </row>
    <row r="566" spans="12:18">
      <c r="L566" s="39"/>
      <c r="M566" s="39"/>
      <c r="N566" s="41"/>
      <c r="O566" s="39"/>
      <c r="P566" s="40"/>
      <c r="Q566" s="60"/>
      <c r="R566" s="42"/>
    </row>
    <row r="567" spans="12:18">
      <c r="L567" s="39"/>
      <c r="M567" s="39"/>
      <c r="N567" s="41"/>
      <c r="O567" s="39"/>
      <c r="P567" s="40"/>
      <c r="Q567" s="60"/>
      <c r="R567" s="42"/>
    </row>
    <row r="568" spans="12:18">
      <c r="L568" s="39"/>
      <c r="M568" s="39"/>
      <c r="N568" s="41"/>
      <c r="O568" s="39"/>
      <c r="P568" s="40"/>
      <c r="Q568" s="60"/>
      <c r="R568" s="42"/>
    </row>
    <row r="569" spans="12:18">
      <c r="L569" s="39"/>
      <c r="M569" s="39"/>
      <c r="N569" s="41"/>
      <c r="O569" s="39"/>
      <c r="P569" s="40"/>
      <c r="Q569" s="60"/>
      <c r="R569" s="42"/>
    </row>
    <row r="570" spans="12:18">
      <c r="L570" s="39"/>
      <c r="M570" s="39"/>
      <c r="N570" s="41"/>
      <c r="O570" s="39"/>
      <c r="P570" s="40"/>
      <c r="Q570" s="60"/>
      <c r="R570" s="42"/>
    </row>
    <row r="571" spans="12:18">
      <c r="L571" s="39"/>
      <c r="M571" s="39"/>
      <c r="N571" s="41"/>
      <c r="O571" s="39"/>
      <c r="P571" s="40"/>
      <c r="Q571" s="60"/>
      <c r="R571" s="42"/>
    </row>
    <row r="572" spans="12:18">
      <c r="L572" s="39"/>
      <c r="M572" s="39"/>
      <c r="N572" s="41"/>
      <c r="O572" s="39"/>
      <c r="P572" s="40"/>
      <c r="Q572" s="60"/>
      <c r="R572" s="42"/>
    </row>
    <row r="573" spans="12:18">
      <c r="L573" s="39"/>
      <c r="M573" s="39"/>
      <c r="N573" s="41"/>
      <c r="O573" s="39"/>
      <c r="P573" s="40"/>
      <c r="Q573" s="60"/>
      <c r="R573" s="42"/>
    </row>
    <row r="574" spans="12:18">
      <c r="L574" s="39"/>
      <c r="M574" s="39"/>
      <c r="N574" s="41"/>
      <c r="O574" s="39"/>
      <c r="P574" s="40"/>
      <c r="Q574" s="60"/>
      <c r="R574" s="42"/>
    </row>
    <row r="575" spans="12:18">
      <c r="L575" s="39"/>
      <c r="M575" s="39"/>
      <c r="N575" s="41"/>
      <c r="O575" s="39"/>
      <c r="P575" s="40"/>
      <c r="Q575" s="60"/>
      <c r="R575" s="42"/>
    </row>
    <row r="576" spans="12:18">
      <c r="L576" s="39"/>
      <c r="M576" s="39"/>
      <c r="N576" s="41"/>
      <c r="O576" s="39"/>
      <c r="P576" s="40"/>
      <c r="Q576" s="60"/>
      <c r="R576" s="42"/>
    </row>
    <row r="577" spans="12:18">
      <c r="L577" s="39"/>
      <c r="M577" s="39"/>
      <c r="N577" s="41"/>
      <c r="O577" s="39"/>
      <c r="P577" s="40"/>
      <c r="Q577" s="60"/>
      <c r="R577" s="42"/>
    </row>
    <row r="578" spans="12:18">
      <c r="L578" s="39"/>
      <c r="M578" s="39"/>
      <c r="N578" s="41"/>
      <c r="O578" s="39"/>
      <c r="P578" s="40"/>
      <c r="Q578" s="60"/>
      <c r="R578" s="42"/>
    </row>
    <row r="579" spans="12:18">
      <c r="L579" s="39"/>
      <c r="M579" s="39"/>
      <c r="N579" s="41"/>
      <c r="O579" s="39"/>
      <c r="P579" s="40"/>
      <c r="Q579" s="60"/>
      <c r="R579" s="42"/>
    </row>
    <row r="580" spans="12:18">
      <c r="L580" s="39"/>
      <c r="M580" s="39"/>
      <c r="N580" s="41"/>
      <c r="O580" s="39"/>
      <c r="P580" s="40"/>
      <c r="Q580" s="60"/>
      <c r="R580" s="42"/>
    </row>
    <row r="581" spans="12:18">
      <c r="L581" s="39"/>
      <c r="M581" s="39"/>
      <c r="N581" s="41"/>
      <c r="O581" s="39"/>
      <c r="P581" s="40"/>
      <c r="Q581" s="60"/>
      <c r="R581" s="42"/>
    </row>
    <row r="582" spans="12:18">
      <c r="L582" s="39"/>
      <c r="M582" s="39"/>
      <c r="N582" s="41"/>
      <c r="O582" s="39"/>
      <c r="P582" s="40"/>
      <c r="Q582" s="60"/>
      <c r="R582" s="42"/>
    </row>
    <row r="583" spans="12:18">
      <c r="L583" s="39"/>
      <c r="M583" s="39"/>
      <c r="N583" s="41"/>
      <c r="O583" s="39"/>
      <c r="P583" s="40"/>
      <c r="Q583" s="60"/>
      <c r="R583" s="42"/>
    </row>
    <row r="584" spans="12:18">
      <c r="L584" s="39"/>
      <c r="M584" s="39"/>
      <c r="N584" s="41"/>
      <c r="O584" s="39"/>
      <c r="P584" s="40"/>
      <c r="Q584" s="60"/>
      <c r="R584" s="42"/>
    </row>
    <row r="585" spans="12:18">
      <c r="L585" s="39"/>
      <c r="M585" s="39"/>
      <c r="N585" s="41"/>
      <c r="O585" s="39"/>
      <c r="P585" s="40"/>
      <c r="Q585" s="60"/>
      <c r="R585" s="42"/>
    </row>
    <row r="586" spans="12:18">
      <c r="L586" s="39"/>
      <c r="M586" s="39"/>
      <c r="N586" s="41"/>
      <c r="O586" s="39"/>
      <c r="P586" s="40"/>
      <c r="Q586" s="60"/>
      <c r="R586" s="42"/>
    </row>
    <row r="587" spans="12:18">
      <c r="L587" s="39"/>
      <c r="M587" s="39"/>
      <c r="N587" s="41"/>
      <c r="O587" s="39"/>
      <c r="P587" s="40"/>
      <c r="Q587" s="60"/>
      <c r="R587" s="42"/>
    </row>
    <row r="588" spans="12:18">
      <c r="L588" s="39"/>
      <c r="M588" s="39"/>
      <c r="N588" s="41"/>
      <c r="O588" s="39"/>
      <c r="P588" s="40"/>
      <c r="Q588" s="60"/>
      <c r="R588" s="42"/>
    </row>
    <row r="589" spans="12:18">
      <c r="L589" s="39"/>
      <c r="M589" s="39"/>
      <c r="N589" s="41"/>
      <c r="O589" s="39"/>
      <c r="P589" s="40"/>
      <c r="Q589" s="60"/>
      <c r="R589" s="42"/>
    </row>
    <row r="590" spans="12:18">
      <c r="L590" s="39"/>
      <c r="M590" s="39"/>
      <c r="N590" s="41"/>
      <c r="O590" s="39"/>
      <c r="P590" s="40"/>
      <c r="Q590" s="60"/>
      <c r="R590" s="42"/>
    </row>
    <row r="591" spans="12:18">
      <c r="L591" s="39"/>
      <c r="M591" s="39"/>
      <c r="N591" s="41"/>
      <c r="O591" s="39"/>
      <c r="P591" s="40"/>
      <c r="Q591" s="60"/>
      <c r="R591" s="42"/>
    </row>
    <row r="592" spans="12:18">
      <c r="L592" s="39"/>
      <c r="M592" s="39"/>
      <c r="N592" s="41"/>
      <c r="O592" s="39"/>
      <c r="P592" s="40"/>
      <c r="Q592" s="60"/>
      <c r="R592" s="42"/>
    </row>
    <row r="593" spans="12:18">
      <c r="L593" s="39"/>
      <c r="M593" s="39"/>
      <c r="N593" s="41"/>
      <c r="O593" s="39"/>
      <c r="P593" s="40"/>
      <c r="Q593" s="60"/>
      <c r="R593" s="42"/>
    </row>
    <row r="594" spans="12:18">
      <c r="L594" s="39"/>
      <c r="M594" s="39"/>
      <c r="N594" s="41"/>
      <c r="O594" s="39"/>
      <c r="P594" s="40"/>
      <c r="Q594" s="60"/>
      <c r="R594" s="42"/>
    </row>
    <row r="595" spans="12:18">
      <c r="L595" s="39"/>
      <c r="M595" s="39"/>
      <c r="N595" s="41"/>
      <c r="O595" s="39"/>
      <c r="P595" s="40"/>
      <c r="Q595" s="60"/>
      <c r="R595" s="42"/>
    </row>
    <row r="596" spans="12:18">
      <c r="L596" s="39"/>
      <c r="M596" s="39"/>
      <c r="N596" s="41"/>
      <c r="O596" s="39"/>
      <c r="P596" s="40"/>
      <c r="Q596" s="60"/>
      <c r="R596" s="42"/>
    </row>
    <row r="597" spans="12:18">
      <c r="L597" s="39"/>
      <c r="M597" s="39"/>
      <c r="N597" s="41"/>
      <c r="O597" s="39"/>
      <c r="P597" s="40"/>
      <c r="Q597" s="60"/>
      <c r="R597" s="42"/>
    </row>
    <row r="598" spans="12:18">
      <c r="L598" s="39"/>
      <c r="M598" s="39"/>
      <c r="N598" s="41"/>
      <c r="O598" s="39"/>
      <c r="P598" s="40"/>
      <c r="Q598" s="60"/>
      <c r="R598" s="42"/>
    </row>
    <row r="599" spans="12:18">
      <c r="L599" s="39"/>
      <c r="M599" s="39"/>
      <c r="N599" s="41"/>
      <c r="O599" s="39"/>
      <c r="P599" s="40"/>
      <c r="Q599" s="60"/>
      <c r="R599" s="42"/>
    </row>
    <row r="600" spans="12:18">
      <c r="L600" s="39"/>
      <c r="M600" s="39"/>
      <c r="N600" s="41"/>
      <c r="O600" s="39"/>
      <c r="P600" s="40"/>
      <c r="Q600" s="60"/>
      <c r="R600" s="42"/>
    </row>
    <row r="601" spans="12:18">
      <c r="L601" s="39"/>
      <c r="M601" s="39"/>
      <c r="N601" s="41"/>
      <c r="O601" s="39"/>
      <c r="P601" s="40"/>
      <c r="Q601" s="60"/>
      <c r="R601" s="42"/>
    </row>
    <row r="602" spans="12:18">
      <c r="L602" s="39"/>
      <c r="M602" s="39"/>
      <c r="N602" s="41"/>
      <c r="O602" s="39"/>
      <c r="P602" s="40"/>
      <c r="Q602" s="60"/>
      <c r="R602" s="42"/>
    </row>
    <row r="603" spans="12:18">
      <c r="L603" s="39"/>
      <c r="M603" s="39"/>
      <c r="N603" s="41"/>
      <c r="O603" s="39"/>
      <c r="P603" s="40"/>
      <c r="Q603" s="60"/>
      <c r="R603" s="42"/>
    </row>
    <row r="604" spans="12:18">
      <c r="L604" s="39"/>
      <c r="M604" s="39"/>
      <c r="N604" s="41"/>
      <c r="O604" s="39"/>
      <c r="P604" s="40"/>
      <c r="Q604" s="60"/>
      <c r="R604" s="42"/>
    </row>
    <row r="605" spans="12:18">
      <c r="L605" s="39"/>
      <c r="M605" s="39"/>
      <c r="N605" s="41"/>
      <c r="O605" s="39"/>
      <c r="P605" s="40"/>
      <c r="Q605" s="60"/>
      <c r="R605" s="42"/>
    </row>
    <row r="606" spans="12:18">
      <c r="L606" s="39"/>
      <c r="M606" s="39"/>
      <c r="N606" s="41"/>
      <c r="O606" s="39"/>
      <c r="P606" s="40"/>
      <c r="Q606" s="60"/>
      <c r="R606" s="42"/>
    </row>
    <row r="607" spans="12:18">
      <c r="L607" s="39"/>
      <c r="M607" s="39"/>
      <c r="N607" s="41"/>
      <c r="O607" s="39"/>
      <c r="P607" s="40"/>
      <c r="Q607" s="60"/>
      <c r="R607" s="42"/>
    </row>
    <row r="608" spans="12:18">
      <c r="L608" s="39"/>
      <c r="M608" s="39"/>
      <c r="N608" s="41"/>
      <c r="O608" s="39"/>
      <c r="P608" s="40"/>
      <c r="Q608" s="60"/>
      <c r="R608" s="42"/>
    </row>
    <row r="609" spans="12:18">
      <c r="L609" s="39"/>
      <c r="M609" s="39"/>
      <c r="N609" s="41"/>
      <c r="O609" s="39"/>
      <c r="P609" s="40"/>
      <c r="Q609" s="60"/>
      <c r="R609" s="42"/>
    </row>
    <row r="610" spans="12:18">
      <c r="L610" s="39"/>
      <c r="M610" s="39"/>
      <c r="N610" s="41"/>
      <c r="O610" s="39"/>
      <c r="P610" s="40"/>
      <c r="Q610" s="60"/>
      <c r="R610" s="42"/>
    </row>
    <row r="611" spans="12:18">
      <c r="L611" s="39"/>
      <c r="M611" s="39"/>
      <c r="N611" s="41"/>
      <c r="O611" s="39"/>
      <c r="P611" s="40"/>
      <c r="Q611" s="60"/>
      <c r="R611" s="42"/>
    </row>
    <row r="612" spans="12:18">
      <c r="L612" s="39"/>
      <c r="M612" s="39"/>
      <c r="N612" s="41"/>
      <c r="O612" s="39"/>
      <c r="P612" s="40"/>
      <c r="Q612" s="60"/>
      <c r="R612" s="42"/>
    </row>
    <row r="613" spans="12:18">
      <c r="L613" s="39"/>
      <c r="M613" s="39"/>
      <c r="N613" s="41"/>
      <c r="O613" s="39"/>
      <c r="P613" s="40"/>
      <c r="Q613" s="60"/>
      <c r="R613" s="42"/>
    </row>
    <row r="614" spans="12:18">
      <c r="L614" s="39"/>
      <c r="M614" s="39"/>
      <c r="N614" s="41"/>
      <c r="O614" s="39"/>
      <c r="P614" s="40"/>
      <c r="Q614" s="60"/>
      <c r="R614" s="42"/>
    </row>
    <row r="615" spans="12:18">
      <c r="L615" s="39"/>
      <c r="M615" s="39"/>
      <c r="N615" s="41"/>
      <c r="O615" s="39"/>
      <c r="P615" s="40"/>
      <c r="Q615" s="60"/>
      <c r="R615" s="42"/>
    </row>
    <row r="616" spans="12:18">
      <c r="L616" s="39"/>
      <c r="M616" s="39"/>
      <c r="N616" s="41"/>
      <c r="O616" s="39"/>
      <c r="P616" s="40"/>
      <c r="Q616" s="60"/>
      <c r="R616" s="42"/>
    </row>
    <row r="617" spans="12:18">
      <c r="L617" s="39"/>
      <c r="M617" s="39"/>
      <c r="N617" s="41"/>
      <c r="O617" s="39"/>
      <c r="P617" s="40"/>
      <c r="Q617" s="60"/>
      <c r="R617" s="42"/>
    </row>
    <row r="618" spans="12:18">
      <c r="L618" s="39"/>
      <c r="M618" s="39"/>
      <c r="N618" s="41"/>
      <c r="O618" s="39"/>
      <c r="P618" s="40"/>
      <c r="Q618" s="60"/>
      <c r="R618" s="42"/>
    </row>
    <row r="619" spans="12:18">
      <c r="L619" s="39"/>
      <c r="M619" s="39"/>
      <c r="N619" s="41"/>
      <c r="O619" s="39"/>
      <c r="P619" s="40"/>
      <c r="Q619" s="60"/>
      <c r="R619" s="42"/>
    </row>
    <row r="620" spans="12:18">
      <c r="L620" s="39"/>
      <c r="M620" s="39"/>
      <c r="N620" s="41"/>
      <c r="O620" s="39"/>
      <c r="P620" s="40"/>
      <c r="Q620" s="60"/>
      <c r="R620" s="42"/>
    </row>
    <row r="621" spans="12:18">
      <c r="L621" s="39"/>
      <c r="M621" s="39"/>
      <c r="N621" s="41"/>
      <c r="O621" s="39"/>
      <c r="P621" s="40"/>
      <c r="Q621" s="60"/>
      <c r="R621" s="42"/>
    </row>
    <row r="622" spans="12:18">
      <c r="L622" s="39"/>
      <c r="M622" s="39"/>
      <c r="N622" s="41"/>
      <c r="O622" s="39"/>
      <c r="P622" s="40"/>
      <c r="Q622" s="60"/>
      <c r="R622" s="42"/>
    </row>
    <row r="623" spans="12:18">
      <c r="L623" s="39"/>
      <c r="M623" s="39"/>
      <c r="N623" s="41"/>
      <c r="O623" s="39"/>
      <c r="P623" s="40"/>
      <c r="Q623" s="60"/>
      <c r="R623" s="42"/>
    </row>
    <row r="624" spans="12:18">
      <c r="L624" s="39"/>
      <c r="M624" s="39"/>
      <c r="N624" s="41"/>
      <c r="O624" s="39"/>
      <c r="P624" s="40"/>
      <c r="Q624" s="60"/>
      <c r="R624" s="42"/>
    </row>
    <row r="625" spans="12:18">
      <c r="L625" s="39"/>
      <c r="M625" s="39"/>
      <c r="N625" s="41"/>
      <c r="O625" s="39"/>
      <c r="P625" s="40"/>
      <c r="Q625" s="60"/>
      <c r="R625" s="42"/>
    </row>
    <row r="626" spans="12:18">
      <c r="L626" s="39"/>
      <c r="M626" s="39"/>
      <c r="N626" s="41"/>
      <c r="O626" s="39"/>
      <c r="P626" s="40"/>
      <c r="Q626" s="60"/>
      <c r="R626" s="42"/>
    </row>
    <row r="627" spans="12:18">
      <c r="L627" s="39"/>
      <c r="M627" s="39"/>
      <c r="N627" s="41"/>
      <c r="O627" s="39"/>
      <c r="P627" s="40"/>
      <c r="Q627" s="60"/>
      <c r="R627" s="42"/>
    </row>
    <row r="628" spans="12:18">
      <c r="L628" s="39"/>
      <c r="M628" s="39"/>
      <c r="N628" s="41"/>
      <c r="O628" s="39"/>
      <c r="P628" s="40"/>
      <c r="Q628" s="60"/>
      <c r="R628" s="42"/>
    </row>
    <row r="629" spans="12:18">
      <c r="L629" s="39"/>
      <c r="M629" s="39"/>
      <c r="N629" s="41"/>
      <c r="O629" s="39"/>
      <c r="P629" s="40"/>
      <c r="Q629" s="60"/>
      <c r="R629" s="42"/>
    </row>
    <row r="630" spans="12:18">
      <c r="L630" s="39"/>
      <c r="M630" s="39"/>
      <c r="N630" s="41"/>
      <c r="O630" s="39"/>
      <c r="P630" s="40"/>
      <c r="Q630" s="60"/>
      <c r="R630" s="42"/>
    </row>
    <row r="631" spans="12:18">
      <c r="L631" s="39"/>
      <c r="M631" s="39"/>
      <c r="N631" s="41"/>
      <c r="O631" s="39"/>
      <c r="P631" s="40"/>
      <c r="Q631" s="60"/>
      <c r="R631" s="42"/>
    </row>
    <row r="632" spans="12:18">
      <c r="L632" s="39"/>
      <c r="M632" s="39"/>
      <c r="N632" s="41"/>
      <c r="O632" s="39"/>
      <c r="P632" s="40"/>
      <c r="Q632" s="60"/>
      <c r="R632" s="42"/>
    </row>
    <row r="633" spans="12:18">
      <c r="L633" s="39"/>
      <c r="M633" s="39"/>
      <c r="N633" s="41"/>
      <c r="O633" s="39"/>
      <c r="P633" s="40"/>
      <c r="Q633" s="60"/>
      <c r="R633" s="42"/>
    </row>
    <row r="634" spans="12:18">
      <c r="L634" s="39"/>
      <c r="M634" s="39"/>
      <c r="N634" s="41"/>
      <c r="O634" s="39"/>
      <c r="P634" s="40"/>
      <c r="Q634" s="60"/>
      <c r="R634" s="42"/>
    </row>
    <row r="635" spans="12:18">
      <c r="L635" s="39"/>
      <c r="M635" s="39"/>
      <c r="N635" s="41"/>
      <c r="O635" s="39"/>
      <c r="P635" s="40"/>
      <c r="Q635" s="60"/>
      <c r="R635" s="42"/>
    </row>
    <row r="636" spans="12:18">
      <c r="L636" s="39"/>
      <c r="M636" s="39"/>
      <c r="N636" s="41"/>
      <c r="O636" s="39"/>
      <c r="P636" s="40"/>
      <c r="Q636" s="60"/>
      <c r="R636" s="42"/>
    </row>
    <row r="637" spans="12:18">
      <c r="L637" s="39"/>
      <c r="M637" s="39"/>
      <c r="N637" s="41"/>
      <c r="O637" s="39"/>
      <c r="P637" s="40"/>
      <c r="Q637" s="60"/>
      <c r="R637" s="42"/>
    </row>
    <row r="638" spans="12:18">
      <c r="L638" s="39"/>
      <c r="M638" s="39"/>
      <c r="N638" s="41"/>
      <c r="O638" s="39"/>
      <c r="P638" s="40"/>
      <c r="Q638" s="60"/>
      <c r="R638" s="42"/>
    </row>
    <row r="639" spans="12:18">
      <c r="L639" s="39"/>
      <c r="M639" s="39"/>
      <c r="N639" s="41"/>
      <c r="O639" s="39"/>
      <c r="P639" s="40"/>
      <c r="Q639" s="60"/>
      <c r="R639" s="42"/>
    </row>
    <row r="640" spans="12:18">
      <c r="L640" s="39"/>
      <c r="M640" s="39"/>
      <c r="N640" s="41"/>
      <c r="O640" s="39"/>
      <c r="P640" s="40"/>
      <c r="Q640" s="60"/>
      <c r="R640" s="42"/>
    </row>
    <row r="641" spans="12:18">
      <c r="L641" s="39"/>
      <c r="M641" s="39"/>
      <c r="N641" s="41"/>
      <c r="O641" s="39"/>
      <c r="P641" s="40"/>
      <c r="Q641" s="60"/>
      <c r="R641" s="42"/>
    </row>
    <row r="642" spans="12:18">
      <c r="L642" s="39"/>
      <c r="M642" s="39"/>
      <c r="N642" s="41"/>
      <c r="O642" s="39"/>
      <c r="P642" s="40"/>
      <c r="Q642" s="60"/>
      <c r="R642" s="42"/>
    </row>
    <row r="643" spans="12:18">
      <c r="L643" s="39"/>
      <c r="M643" s="39"/>
      <c r="N643" s="41"/>
      <c r="O643" s="39"/>
      <c r="P643" s="40"/>
      <c r="Q643" s="60"/>
      <c r="R643" s="42"/>
    </row>
    <row r="644" spans="12:18">
      <c r="L644" s="39"/>
      <c r="M644" s="39"/>
      <c r="N644" s="41"/>
      <c r="O644" s="39"/>
      <c r="P644" s="40"/>
      <c r="Q644" s="60"/>
      <c r="R644" s="42"/>
    </row>
    <row r="645" spans="12:18">
      <c r="L645" s="39"/>
      <c r="M645" s="39"/>
      <c r="N645" s="41"/>
      <c r="O645" s="39"/>
      <c r="P645" s="40"/>
      <c r="Q645" s="60"/>
      <c r="R645" s="42"/>
    </row>
    <row r="646" spans="12:18">
      <c r="L646" s="39"/>
      <c r="M646" s="39"/>
      <c r="N646" s="41"/>
      <c r="O646" s="39"/>
      <c r="P646" s="40"/>
      <c r="Q646" s="60"/>
      <c r="R646" s="42"/>
    </row>
    <row r="647" spans="12:18">
      <c r="L647" s="39"/>
      <c r="M647" s="39"/>
      <c r="N647" s="41"/>
      <c r="O647" s="39"/>
      <c r="P647" s="40"/>
      <c r="Q647" s="60"/>
      <c r="R647" s="42"/>
    </row>
    <row r="648" spans="12:18">
      <c r="L648" s="39"/>
      <c r="M648" s="39"/>
      <c r="N648" s="41"/>
      <c r="O648" s="39"/>
      <c r="P648" s="40"/>
      <c r="Q648" s="60"/>
      <c r="R648" s="42"/>
    </row>
    <row r="649" spans="12:18">
      <c r="L649" s="39"/>
      <c r="M649" s="39"/>
      <c r="N649" s="41"/>
      <c r="O649" s="39"/>
      <c r="P649" s="40"/>
      <c r="Q649" s="60"/>
      <c r="R649" s="42"/>
    </row>
    <row r="650" spans="12:18">
      <c r="L650" s="39"/>
      <c r="M650" s="39"/>
      <c r="N650" s="41"/>
      <c r="O650" s="39"/>
      <c r="P650" s="40"/>
      <c r="Q650" s="60"/>
      <c r="R650" s="42"/>
    </row>
    <row r="651" spans="12:18">
      <c r="L651" s="39"/>
      <c r="M651" s="39"/>
      <c r="N651" s="41"/>
      <c r="O651" s="39"/>
      <c r="P651" s="40"/>
      <c r="Q651" s="60"/>
      <c r="R651" s="42"/>
    </row>
    <row r="652" spans="12:18">
      <c r="L652" s="39"/>
      <c r="M652" s="39"/>
      <c r="N652" s="41"/>
      <c r="O652" s="39"/>
      <c r="P652" s="40"/>
      <c r="Q652" s="60"/>
      <c r="R652" s="42"/>
    </row>
    <row r="653" spans="12:18">
      <c r="L653" s="39"/>
      <c r="M653" s="39"/>
      <c r="N653" s="41"/>
      <c r="O653" s="39"/>
      <c r="P653" s="40"/>
      <c r="Q653" s="60"/>
      <c r="R653" s="42"/>
    </row>
    <row r="654" spans="12:18">
      <c r="L654" s="39"/>
      <c r="M654" s="39"/>
      <c r="N654" s="41"/>
      <c r="O654" s="39"/>
      <c r="P654" s="40"/>
      <c r="Q654" s="60"/>
      <c r="R654" s="42"/>
    </row>
    <row r="655" spans="12:18">
      <c r="L655" s="39"/>
      <c r="M655" s="39"/>
      <c r="N655" s="41"/>
      <c r="O655" s="39"/>
      <c r="P655" s="40"/>
      <c r="Q655" s="60"/>
      <c r="R655" s="42"/>
    </row>
    <row r="656" spans="12:18">
      <c r="L656" s="39"/>
      <c r="M656" s="39"/>
      <c r="N656" s="41"/>
      <c r="O656" s="39"/>
      <c r="P656" s="40"/>
      <c r="Q656" s="60"/>
      <c r="R656" s="42"/>
    </row>
    <row r="657" spans="12:18">
      <c r="L657" s="39"/>
      <c r="M657" s="39"/>
      <c r="N657" s="41"/>
      <c r="O657" s="39"/>
      <c r="P657" s="40"/>
      <c r="Q657" s="60"/>
      <c r="R657" s="42"/>
    </row>
    <row r="658" spans="12:18">
      <c r="L658" s="39"/>
      <c r="M658" s="39"/>
      <c r="N658" s="41"/>
      <c r="O658" s="39"/>
      <c r="P658" s="40"/>
      <c r="Q658" s="60"/>
      <c r="R658" s="42"/>
    </row>
    <row r="659" spans="12:18">
      <c r="L659" s="39"/>
      <c r="M659" s="39"/>
      <c r="N659" s="41"/>
      <c r="O659" s="39"/>
      <c r="P659" s="40"/>
      <c r="Q659" s="60"/>
      <c r="R659" s="42"/>
    </row>
    <row r="660" spans="12:18">
      <c r="L660" s="39"/>
      <c r="M660" s="39"/>
      <c r="N660" s="41"/>
      <c r="O660" s="39"/>
      <c r="P660" s="40"/>
      <c r="Q660" s="60"/>
      <c r="R660" s="42"/>
    </row>
    <row r="661" spans="12:18">
      <c r="L661" s="39"/>
      <c r="M661" s="39"/>
      <c r="N661" s="41"/>
      <c r="O661" s="39"/>
      <c r="P661" s="40"/>
      <c r="Q661" s="60"/>
      <c r="R661" s="42"/>
    </row>
    <row r="662" spans="12:18">
      <c r="L662" s="39"/>
      <c r="M662" s="39"/>
      <c r="N662" s="41"/>
      <c r="O662" s="39"/>
      <c r="P662" s="40"/>
      <c r="Q662" s="60"/>
      <c r="R662" s="42"/>
    </row>
    <row r="663" spans="12:18">
      <c r="L663" s="39"/>
      <c r="M663" s="39"/>
      <c r="N663" s="41"/>
      <c r="O663" s="39"/>
      <c r="P663" s="40"/>
      <c r="Q663" s="60"/>
      <c r="R663" s="42"/>
    </row>
    <row r="664" spans="12:18">
      <c r="L664" s="39"/>
      <c r="M664" s="39"/>
      <c r="N664" s="41"/>
      <c r="O664" s="39"/>
      <c r="P664" s="40"/>
      <c r="Q664" s="60"/>
      <c r="R664" s="42"/>
    </row>
    <row r="665" spans="12:18">
      <c r="L665" s="39"/>
      <c r="M665" s="39"/>
      <c r="N665" s="41"/>
      <c r="O665" s="39"/>
      <c r="P665" s="40"/>
      <c r="Q665" s="60"/>
      <c r="R665" s="42"/>
    </row>
    <row r="666" spans="12:18">
      <c r="L666" s="39"/>
      <c r="M666" s="39"/>
      <c r="N666" s="41"/>
      <c r="O666" s="39"/>
      <c r="P666" s="40"/>
      <c r="Q666" s="60"/>
      <c r="R666" s="42"/>
    </row>
    <row r="667" spans="12:18">
      <c r="L667" s="39"/>
      <c r="M667" s="39"/>
      <c r="N667" s="41"/>
      <c r="O667" s="39"/>
      <c r="P667" s="40"/>
      <c r="Q667" s="60"/>
      <c r="R667" s="42"/>
    </row>
    <row r="668" spans="12:18">
      <c r="L668" s="39"/>
      <c r="M668" s="39"/>
      <c r="N668" s="41"/>
      <c r="O668" s="39"/>
      <c r="P668" s="40"/>
      <c r="Q668" s="60"/>
      <c r="R668" s="42"/>
    </row>
    <row r="669" spans="12:18">
      <c r="L669" s="39"/>
      <c r="M669" s="39"/>
      <c r="N669" s="41"/>
      <c r="O669" s="39"/>
      <c r="P669" s="40"/>
      <c r="Q669" s="60"/>
      <c r="R669" s="42"/>
    </row>
    <row r="670" spans="12:18">
      <c r="L670" s="39"/>
      <c r="M670" s="39"/>
      <c r="N670" s="41"/>
      <c r="O670" s="39"/>
      <c r="P670" s="40"/>
      <c r="Q670" s="60"/>
      <c r="R670" s="42"/>
    </row>
    <row r="671" spans="12:18">
      <c r="L671" s="39"/>
      <c r="M671" s="39"/>
      <c r="N671" s="41"/>
      <c r="O671" s="39"/>
      <c r="P671" s="40"/>
      <c r="Q671" s="60"/>
      <c r="R671" s="42"/>
    </row>
    <row r="672" spans="12:18">
      <c r="L672" s="39"/>
      <c r="M672" s="39"/>
      <c r="N672" s="41"/>
      <c r="O672" s="39"/>
      <c r="P672" s="40"/>
      <c r="Q672" s="60"/>
      <c r="R672" s="42"/>
    </row>
    <row r="673" spans="12:18">
      <c r="L673" s="39"/>
      <c r="M673" s="39"/>
      <c r="N673" s="41"/>
      <c r="O673" s="39"/>
      <c r="P673" s="40"/>
      <c r="Q673" s="60"/>
      <c r="R673" s="42"/>
    </row>
    <row r="674" spans="12:18">
      <c r="L674" s="39"/>
      <c r="M674" s="39"/>
      <c r="N674" s="41"/>
      <c r="O674" s="39"/>
      <c r="P674" s="40"/>
      <c r="Q674" s="60"/>
      <c r="R674" s="42"/>
    </row>
    <row r="675" spans="12:18">
      <c r="L675" s="39"/>
      <c r="M675" s="39"/>
      <c r="N675" s="41"/>
      <c r="O675" s="39"/>
      <c r="P675" s="40"/>
      <c r="Q675" s="60"/>
      <c r="R675" s="42"/>
    </row>
    <row r="676" spans="12:18">
      <c r="L676" s="39"/>
      <c r="M676" s="39"/>
      <c r="N676" s="41"/>
      <c r="O676" s="39"/>
      <c r="P676" s="40"/>
      <c r="Q676" s="60"/>
      <c r="R676" s="42"/>
    </row>
    <row r="677" spans="12:18">
      <c r="L677" s="39"/>
      <c r="M677" s="39"/>
      <c r="N677" s="41"/>
      <c r="O677" s="39"/>
      <c r="P677" s="40"/>
      <c r="Q677" s="60"/>
      <c r="R677" s="42"/>
    </row>
    <row r="678" spans="12:18">
      <c r="L678" s="39"/>
      <c r="M678" s="39"/>
      <c r="N678" s="41"/>
      <c r="O678" s="39"/>
      <c r="P678" s="40"/>
      <c r="Q678" s="60"/>
      <c r="R678" s="42"/>
    </row>
    <row r="679" spans="12:18">
      <c r="L679" s="39"/>
      <c r="M679" s="39"/>
      <c r="N679" s="41"/>
      <c r="O679" s="39"/>
      <c r="P679" s="40"/>
      <c r="Q679" s="60"/>
      <c r="R679" s="42"/>
    </row>
    <row r="680" spans="12:18">
      <c r="L680" s="39"/>
      <c r="M680" s="39"/>
      <c r="N680" s="41"/>
      <c r="O680" s="39"/>
      <c r="P680" s="40"/>
      <c r="Q680" s="60"/>
      <c r="R680" s="42"/>
    </row>
    <row r="681" spans="12:18">
      <c r="L681" s="39"/>
      <c r="M681" s="39"/>
      <c r="N681" s="41"/>
      <c r="O681" s="39"/>
      <c r="P681" s="40"/>
      <c r="Q681" s="60"/>
      <c r="R681" s="42"/>
    </row>
    <row r="682" spans="12:18">
      <c r="L682" s="39"/>
      <c r="M682" s="39"/>
      <c r="N682" s="41"/>
      <c r="O682" s="39"/>
      <c r="P682" s="40"/>
      <c r="Q682" s="60"/>
      <c r="R682" s="42"/>
    </row>
    <row r="683" spans="12:18">
      <c r="L683" s="39"/>
      <c r="M683" s="39"/>
      <c r="N683" s="41"/>
      <c r="O683" s="39"/>
      <c r="P683" s="40"/>
      <c r="Q683" s="60"/>
      <c r="R683" s="42"/>
    </row>
    <row r="684" spans="12:18">
      <c r="L684" s="39"/>
      <c r="M684" s="39"/>
      <c r="N684" s="41"/>
      <c r="O684" s="39"/>
      <c r="P684" s="40"/>
      <c r="Q684" s="60"/>
      <c r="R684" s="42"/>
    </row>
    <row r="685" spans="12:18">
      <c r="L685" s="39"/>
      <c r="M685" s="39"/>
      <c r="N685" s="41"/>
      <c r="O685" s="39"/>
      <c r="P685" s="40"/>
      <c r="Q685" s="60"/>
      <c r="R685" s="42"/>
    </row>
    <row r="686" spans="12:18">
      <c r="L686" s="39"/>
      <c r="M686" s="39"/>
      <c r="N686" s="41"/>
      <c r="O686" s="39"/>
      <c r="P686" s="40"/>
      <c r="Q686" s="60"/>
      <c r="R686" s="42"/>
    </row>
    <row r="687" spans="12:18">
      <c r="L687" s="39"/>
      <c r="M687" s="39"/>
      <c r="N687" s="41"/>
      <c r="O687" s="39"/>
      <c r="P687" s="40"/>
      <c r="Q687" s="60"/>
      <c r="R687" s="42"/>
    </row>
    <row r="688" spans="12:18">
      <c r="L688" s="39"/>
      <c r="M688" s="39"/>
      <c r="N688" s="41"/>
      <c r="O688" s="39"/>
      <c r="P688" s="40"/>
      <c r="Q688" s="60"/>
      <c r="R688" s="42"/>
    </row>
    <row r="689" spans="12:18">
      <c r="L689" s="39"/>
      <c r="M689" s="39"/>
      <c r="N689" s="41"/>
      <c r="O689" s="39"/>
      <c r="P689" s="40"/>
      <c r="Q689" s="60"/>
      <c r="R689" s="42"/>
    </row>
    <row r="690" spans="12:18">
      <c r="L690" s="39"/>
      <c r="M690" s="39"/>
      <c r="N690" s="41"/>
      <c r="O690" s="39"/>
      <c r="P690" s="40"/>
      <c r="Q690" s="60"/>
      <c r="R690" s="42"/>
    </row>
    <row r="691" spans="12:18">
      <c r="L691" s="39"/>
      <c r="M691" s="39"/>
      <c r="N691" s="41"/>
      <c r="O691" s="39"/>
      <c r="P691" s="40"/>
      <c r="Q691" s="60"/>
      <c r="R691" s="42"/>
    </row>
    <row r="692" spans="12:18">
      <c r="L692" s="39"/>
      <c r="M692" s="39"/>
      <c r="N692" s="41"/>
      <c r="O692" s="39"/>
      <c r="P692" s="40"/>
      <c r="Q692" s="60"/>
      <c r="R692" s="42"/>
    </row>
    <row r="693" spans="12:18">
      <c r="L693" s="39"/>
      <c r="M693" s="39"/>
      <c r="N693" s="41"/>
      <c r="O693" s="39"/>
      <c r="P693" s="40"/>
      <c r="Q693" s="60"/>
      <c r="R693" s="42"/>
    </row>
    <row r="694" spans="12:18">
      <c r="L694" s="39"/>
      <c r="M694" s="39"/>
      <c r="N694" s="41"/>
      <c r="O694" s="39"/>
      <c r="P694" s="40"/>
      <c r="Q694" s="60"/>
      <c r="R694" s="42"/>
    </row>
    <row r="695" spans="12:18">
      <c r="L695" s="39"/>
      <c r="M695" s="39"/>
      <c r="N695" s="41"/>
      <c r="O695" s="39"/>
      <c r="P695" s="40"/>
      <c r="Q695" s="60"/>
      <c r="R695" s="42"/>
    </row>
    <row r="696" spans="12:18">
      <c r="L696" s="39"/>
      <c r="M696" s="39"/>
      <c r="N696" s="41"/>
      <c r="O696" s="39"/>
      <c r="P696" s="40"/>
      <c r="Q696" s="60"/>
      <c r="R696" s="42"/>
    </row>
    <row r="697" spans="12:18">
      <c r="L697" s="39"/>
      <c r="M697" s="39"/>
      <c r="N697" s="41"/>
      <c r="O697" s="39"/>
      <c r="P697" s="40"/>
      <c r="Q697" s="60"/>
      <c r="R697" s="42"/>
    </row>
    <row r="698" spans="12:18">
      <c r="L698" s="39"/>
      <c r="M698" s="39"/>
      <c r="N698" s="41"/>
      <c r="O698" s="39"/>
      <c r="P698" s="40"/>
      <c r="Q698" s="60"/>
      <c r="R698" s="42"/>
    </row>
    <row r="699" spans="12:18">
      <c r="L699" s="39"/>
      <c r="M699" s="39"/>
      <c r="N699" s="41"/>
      <c r="O699" s="39"/>
      <c r="P699" s="40"/>
      <c r="Q699" s="60"/>
      <c r="R699" s="42"/>
    </row>
    <row r="700" spans="12:18">
      <c r="L700" s="39"/>
      <c r="M700" s="39"/>
      <c r="N700" s="41"/>
      <c r="O700" s="39"/>
      <c r="P700" s="40"/>
      <c r="Q700" s="60"/>
      <c r="R700" s="42"/>
    </row>
    <row r="701" spans="12:18">
      <c r="L701" s="39"/>
      <c r="M701" s="39"/>
      <c r="N701" s="41"/>
      <c r="O701" s="39"/>
      <c r="P701" s="40"/>
      <c r="Q701" s="60"/>
      <c r="R701" s="42"/>
    </row>
    <row r="702" spans="12:18">
      <c r="L702" s="39"/>
      <c r="M702" s="39"/>
      <c r="N702" s="41"/>
      <c r="O702" s="39"/>
      <c r="P702" s="40"/>
      <c r="Q702" s="60"/>
      <c r="R702" s="42"/>
    </row>
    <row r="703" spans="12:18">
      <c r="L703" s="39"/>
      <c r="M703" s="39"/>
      <c r="N703" s="41"/>
      <c r="O703" s="39"/>
      <c r="P703" s="40"/>
      <c r="Q703" s="60"/>
      <c r="R703" s="42"/>
    </row>
    <row r="704" spans="12:18">
      <c r="L704" s="39"/>
      <c r="M704" s="39"/>
      <c r="N704" s="41"/>
      <c r="O704" s="39"/>
      <c r="P704" s="40"/>
      <c r="Q704" s="60"/>
      <c r="R704" s="42"/>
    </row>
    <row r="705" spans="12:18">
      <c r="L705" s="39"/>
      <c r="M705" s="39"/>
      <c r="N705" s="41"/>
      <c r="O705" s="39"/>
      <c r="P705" s="40"/>
      <c r="Q705" s="60"/>
      <c r="R705" s="42"/>
    </row>
    <row r="706" spans="12:18">
      <c r="L706" s="39"/>
      <c r="M706" s="39"/>
      <c r="N706" s="41"/>
      <c r="O706" s="39"/>
      <c r="P706" s="40"/>
      <c r="Q706" s="60"/>
      <c r="R706" s="42"/>
    </row>
    <row r="707" spans="12:18">
      <c r="L707" s="39"/>
      <c r="M707" s="39"/>
      <c r="N707" s="41"/>
      <c r="O707" s="39"/>
      <c r="P707" s="40"/>
      <c r="Q707" s="60"/>
      <c r="R707" s="42"/>
    </row>
    <row r="708" spans="12:18">
      <c r="L708" s="39"/>
      <c r="M708" s="39"/>
      <c r="N708" s="41"/>
      <c r="O708" s="39"/>
      <c r="P708" s="40"/>
      <c r="Q708" s="60"/>
      <c r="R708" s="42"/>
    </row>
    <row r="709" spans="12:18">
      <c r="L709" s="39"/>
      <c r="M709" s="39"/>
      <c r="N709" s="41"/>
      <c r="O709" s="39"/>
      <c r="P709" s="40"/>
      <c r="Q709" s="60"/>
      <c r="R709" s="42"/>
    </row>
    <row r="710" spans="12:18">
      <c r="L710" s="39"/>
      <c r="M710" s="39"/>
      <c r="N710" s="41"/>
      <c r="O710" s="39"/>
      <c r="P710" s="40"/>
      <c r="Q710" s="60"/>
      <c r="R710" s="42"/>
    </row>
    <row r="711" spans="12:18">
      <c r="L711" s="39"/>
      <c r="M711" s="39"/>
      <c r="N711" s="41"/>
      <c r="O711" s="39"/>
      <c r="P711" s="40"/>
      <c r="Q711" s="60"/>
      <c r="R711" s="42"/>
    </row>
    <row r="712" spans="12:18">
      <c r="L712" s="39"/>
      <c r="M712" s="39"/>
      <c r="N712" s="41"/>
      <c r="O712" s="39"/>
      <c r="P712" s="40"/>
      <c r="Q712" s="60"/>
      <c r="R712" s="42"/>
    </row>
    <row r="713" spans="12:18">
      <c r="L713" s="39"/>
      <c r="M713" s="39"/>
      <c r="N713" s="41"/>
      <c r="O713" s="39"/>
      <c r="P713" s="40"/>
      <c r="Q713" s="60"/>
      <c r="R713" s="42"/>
    </row>
    <row r="714" spans="12:18">
      <c r="L714" s="39"/>
      <c r="M714" s="39"/>
      <c r="N714" s="41"/>
      <c r="O714" s="39"/>
      <c r="P714" s="40"/>
      <c r="Q714" s="60"/>
      <c r="R714" s="42"/>
    </row>
    <row r="715" spans="12:18">
      <c r="L715" s="39"/>
      <c r="M715" s="39"/>
      <c r="N715" s="41"/>
      <c r="O715" s="39"/>
      <c r="P715" s="40"/>
      <c r="Q715" s="60"/>
      <c r="R715" s="42"/>
    </row>
    <row r="716" spans="12:18">
      <c r="L716" s="39"/>
      <c r="M716" s="39"/>
      <c r="N716" s="41"/>
      <c r="O716" s="39"/>
      <c r="P716" s="40"/>
      <c r="Q716" s="60"/>
      <c r="R716" s="42"/>
    </row>
    <row r="717" spans="12:18">
      <c r="L717" s="39"/>
      <c r="M717" s="39"/>
      <c r="N717" s="41"/>
      <c r="O717" s="39"/>
      <c r="P717" s="40"/>
      <c r="Q717" s="60"/>
      <c r="R717" s="42"/>
    </row>
    <row r="718" spans="12:18">
      <c r="L718" s="39"/>
      <c r="M718" s="39"/>
      <c r="N718" s="41"/>
      <c r="O718" s="39"/>
      <c r="P718" s="40"/>
      <c r="Q718" s="60"/>
      <c r="R718" s="42"/>
    </row>
    <row r="719" spans="12:18">
      <c r="L719" s="39"/>
      <c r="M719" s="39"/>
      <c r="N719" s="41"/>
      <c r="O719" s="39"/>
      <c r="P719" s="40"/>
      <c r="Q719" s="60"/>
      <c r="R719" s="42"/>
    </row>
    <row r="720" spans="12:18">
      <c r="L720" s="39"/>
      <c r="M720" s="39"/>
      <c r="N720" s="41"/>
      <c r="O720" s="39"/>
      <c r="P720" s="40"/>
      <c r="Q720" s="60"/>
      <c r="R720" s="42"/>
    </row>
    <row r="721" spans="12:18">
      <c r="L721" s="39"/>
      <c r="M721" s="39"/>
      <c r="N721" s="41"/>
      <c r="O721" s="39"/>
      <c r="P721" s="40"/>
      <c r="Q721" s="60"/>
      <c r="R721" s="42"/>
    </row>
    <row r="722" spans="12:18">
      <c r="L722" s="39"/>
      <c r="M722" s="39"/>
      <c r="N722" s="41"/>
      <c r="O722" s="39"/>
      <c r="P722" s="40"/>
      <c r="Q722" s="60"/>
      <c r="R722" s="42"/>
    </row>
    <row r="723" spans="12:18">
      <c r="L723" s="39"/>
      <c r="M723" s="39"/>
      <c r="N723" s="41"/>
      <c r="O723" s="39"/>
      <c r="P723" s="40"/>
      <c r="Q723" s="60"/>
      <c r="R723" s="42"/>
    </row>
    <row r="724" spans="12:18">
      <c r="L724" s="39"/>
      <c r="M724" s="39"/>
      <c r="N724" s="41"/>
      <c r="O724" s="39"/>
      <c r="P724" s="40"/>
      <c r="Q724" s="60"/>
      <c r="R724" s="42"/>
    </row>
    <row r="725" spans="12:18">
      <c r="L725" s="39"/>
      <c r="M725" s="39"/>
      <c r="N725" s="41"/>
      <c r="O725" s="39"/>
      <c r="P725" s="40"/>
      <c r="Q725" s="60"/>
      <c r="R725" s="42"/>
    </row>
    <row r="726" spans="12:18">
      <c r="L726" s="39"/>
      <c r="M726" s="39"/>
      <c r="N726" s="41"/>
      <c r="O726" s="39"/>
      <c r="P726" s="40"/>
      <c r="Q726" s="60"/>
      <c r="R726" s="42"/>
    </row>
    <row r="727" spans="12:18">
      <c r="L727" s="39"/>
      <c r="M727" s="39"/>
      <c r="N727" s="41"/>
      <c r="O727" s="39"/>
      <c r="P727" s="40"/>
      <c r="Q727" s="60"/>
      <c r="R727" s="42"/>
    </row>
    <row r="728" spans="12:18">
      <c r="L728" s="39"/>
      <c r="M728" s="39"/>
      <c r="N728" s="41"/>
      <c r="O728" s="39"/>
      <c r="P728" s="40"/>
      <c r="Q728" s="60"/>
      <c r="R728" s="42"/>
    </row>
    <row r="729" spans="12:18">
      <c r="L729" s="39"/>
      <c r="M729" s="39"/>
      <c r="N729" s="41"/>
      <c r="O729" s="39"/>
      <c r="P729" s="40"/>
      <c r="Q729" s="60"/>
      <c r="R729" s="42"/>
    </row>
    <row r="730" spans="12:18">
      <c r="L730" s="39"/>
      <c r="M730" s="39"/>
      <c r="N730" s="41"/>
      <c r="O730" s="39"/>
      <c r="P730" s="40"/>
      <c r="Q730" s="60"/>
      <c r="R730" s="42"/>
    </row>
    <row r="731" spans="12:18">
      <c r="L731" s="39"/>
      <c r="M731" s="39"/>
      <c r="N731" s="41"/>
      <c r="O731" s="39"/>
      <c r="P731" s="40"/>
      <c r="Q731" s="60"/>
      <c r="R731" s="42"/>
    </row>
    <row r="732" spans="12:18">
      <c r="L732" s="39"/>
      <c r="M732" s="39"/>
      <c r="N732" s="41"/>
      <c r="O732" s="39"/>
      <c r="P732" s="40"/>
      <c r="Q732" s="60"/>
      <c r="R732" s="42"/>
    </row>
    <row r="733" spans="12:18">
      <c r="L733" s="39"/>
      <c r="M733" s="39"/>
      <c r="N733" s="41"/>
      <c r="O733" s="39"/>
      <c r="P733" s="40"/>
      <c r="Q733" s="60"/>
      <c r="R733" s="42"/>
    </row>
    <row r="734" spans="12:18">
      <c r="L734" s="39"/>
      <c r="M734" s="39"/>
      <c r="N734" s="41"/>
      <c r="O734" s="39"/>
      <c r="P734" s="40"/>
      <c r="Q734" s="60"/>
      <c r="R734" s="42"/>
    </row>
    <row r="735" spans="12:18">
      <c r="L735" s="39"/>
      <c r="M735" s="39"/>
      <c r="N735" s="41"/>
      <c r="O735" s="39"/>
      <c r="P735" s="40"/>
      <c r="Q735" s="60"/>
      <c r="R735" s="42"/>
    </row>
    <row r="736" spans="12:18">
      <c r="L736" s="39"/>
      <c r="M736" s="39"/>
      <c r="N736" s="41"/>
      <c r="O736" s="39"/>
      <c r="P736" s="40"/>
      <c r="Q736" s="60"/>
      <c r="R736" s="42"/>
    </row>
    <row r="737" spans="12:18">
      <c r="L737" s="39"/>
      <c r="M737" s="39"/>
      <c r="N737" s="41"/>
      <c r="O737" s="39"/>
      <c r="P737" s="40"/>
      <c r="Q737" s="60"/>
      <c r="R737" s="42"/>
    </row>
    <row r="738" spans="12:18">
      <c r="L738" s="39"/>
      <c r="M738" s="39"/>
      <c r="N738" s="41"/>
      <c r="O738" s="39"/>
      <c r="P738" s="40"/>
      <c r="Q738" s="60"/>
      <c r="R738" s="42"/>
    </row>
    <row r="739" spans="12:18">
      <c r="L739" s="39"/>
      <c r="M739" s="39"/>
      <c r="N739" s="41"/>
      <c r="O739" s="39"/>
      <c r="P739" s="40"/>
      <c r="Q739" s="60"/>
      <c r="R739" s="42"/>
    </row>
    <row r="740" spans="12:18">
      <c r="L740" s="39"/>
      <c r="M740" s="39"/>
      <c r="N740" s="41"/>
      <c r="O740" s="39"/>
      <c r="P740" s="40"/>
      <c r="Q740" s="60"/>
      <c r="R740" s="42"/>
    </row>
    <row r="741" spans="12:18">
      <c r="L741" s="39"/>
      <c r="M741" s="39"/>
      <c r="N741" s="41"/>
      <c r="O741" s="39"/>
      <c r="P741" s="40"/>
      <c r="Q741" s="60"/>
      <c r="R741" s="42"/>
    </row>
    <row r="742" spans="12:18">
      <c r="L742" s="39"/>
      <c r="M742" s="39"/>
      <c r="N742" s="41"/>
      <c r="O742" s="39"/>
      <c r="P742" s="40"/>
      <c r="Q742" s="60"/>
      <c r="R742" s="42"/>
    </row>
    <row r="743" spans="12:18">
      <c r="L743" s="39"/>
      <c r="M743" s="39"/>
      <c r="N743" s="41"/>
      <c r="O743" s="39"/>
      <c r="P743" s="40"/>
      <c r="Q743" s="60"/>
      <c r="R743" s="42"/>
    </row>
    <row r="744" spans="12:18">
      <c r="L744" s="39"/>
      <c r="M744" s="39"/>
      <c r="N744" s="41"/>
      <c r="O744" s="39"/>
      <c r="P744" s="40"/>
      <c r="Q744" s="60"/>
      <c r="R744" s="42"/>
    </row>
    <row r="745" spans="12:18">
      <c r="L745" s="39"/>
      <c r="M745" s="39"/>
      <c r="N745" s="41"/>
      <c r="O745" s="39"/>
      <c r="P745" s="40"/>
      <c r="Q745" s="60"/>
      <c r="R745" s="42"/>
    </row>
    <row r="746" spans="12:18">
      <c r="L746" s="39"/>
      <c r="M746" s="39"/>
      <c r="N746" s="41"/>
      <c r="O746" s="39"/>
      <c r="P746" s="40"/>
      <c r="Q746" s="60"/>
      <c r="R746" s="42"/>
    </row>
    <row r="747" spans="12:18">
      <c r="L747" s="39"/>
      <c r="M747" s="39"/>
      <c r="N747" s="41"/>
      <c r="O747" s="39"/>
      <c r="P747" s="40"/>
      <c r="Q747" s="60"/>
      <c r="R747" s="42"/>
    </row>
    <row r="748" spans="12:18">
      <c r="L748" s="39"/>
      <c r="M748" s="39"/>
      <c r="N748" s="41"/>
      <c r="O748" s="39"/>
      <c r="P748" s="40"/>
      <c r="Q748" s="60"/>
      <c r="R748" s="42"/>
    </row>
    <row r="749" spans="12:18">
      <c r="L749" s="39"/>
      <c r="M749" s="39"/>
      <c r="N749" s="41"/>
      <c r="O749" s="39"/>
      <c r="P749" s="40"/>
      <c r="Q749" s="60"/>
      <c r="R749" s="42"/>
    </row>
    <row r="750" spans="12:18">
      <c r="L750" s="39"/>
      <c r="M750" s="39"/>
      <c r="N750" s="41"/>
      <c r="O750" s="39"/>
      <c r="P750" s="40"/>
      <c r="Q750" s="60"/>
      <c r="R750" s="42"/>
    </row>
    <row r="751" spans="12:18">
      <c r="L751" s="39"/>
      <c r="M751" s="39"/>
      <c r="N751" s="41"/>
      <c r="O751" s="39"/>
      <c r="P751" s="40"/>
      <c r="Q751" s="60"/>
      <c r="R751" s="42"/>
    </row>
    <row r="752" spans="12:18">
      <c r="L752" s="39"/>
      <c r="M752" s="39"/>
      <c r="N752" s="41"/>
      <c r="O752" s="39"/>
      <c r="P752" s="40"/>
      <c r="Q752" s="60"/>
      <c r="R752" s="42"/>
    </row>
    <row r="753" spans="12:18">
      <c r="L753" s="39"/>
      <c r="M753" s="39"/>
      <c r="N753" s="41"/>
      <c r="O753" s="39"/>
      <c r="P753" s="40"/>
      <c r="Q753" s="60"/>
      <c r="R753" s="42"/>
    </row>
    <row r="754" spans="12:18">
      <c r="L754" s="39"/>
      <c r="M754" s="39"/>
      <c r="N754" s="41"/>
      <c r="O754" s="39"/>
      <c r="P754" s="40"/>
      <c r="Q754" s="60"/>
      <c r="R754" s="42"/>
    </row>
    <row r="755" spans="12:18">
      <c r="L755" s="39"/>
      <c r="M755" s="39"/>
      <c r="N755" s="41"/>
      <c r="O755" s="39"/>
      <c r="P755" s="40"/>
      <c r="Q755" s="60"/>
      <c r="R755" s="42"/>
    </row>
    <row r="756" spans="12:18">
      <c r="L756" s="39"/>
      <c r="M756" s="39"/>
      <c r="N756" s="41"/>
      <c r="O756" s="39"/>
      <c r="P756" s="40"/>
      <c r="Q756" s="60"/>
      <c r="R756" s="42"/>
    </row>
    <row r="757" spans="12:18">
      <c r="L757" s="39"/>
      <c r="M757" s="39"/>
      <c r="N757" s="41"/>
      <c r="O757" s="39"/>
      <c r="P757" s="40"/>
      <c r="Q757" s="60"/>
      <c r="R757" s="42"/>
    </row>
    <row r="758" spans="12:18">
      <c r="L758" s="39"/>
      <c r="M758" s="39"/>
      <c r="N758" s="41"/>
      <c r="O758" s="39"/>
      <c r="P758" s="40"/>
      <c r="Q758" s="60"/>
      <c r="R758" s="42"/>
    </row>
    <row r="759" spans="12:18">
      <c r="L759" s="39"/>
      <c r="M759" s="39"/>
      <c r="N759" s="41"/>
      <c r="O759" s="39"/>
      <c r="P759" s="40"/>
      <c r="Q759" s="60"/>
      <c r="R759" s="42"/>
    </row>
    <row r="760" spans="12:18">
      <c r="L760" s="39"/>
      <c r="M760" s="39"/>
      <c r="N760" s="41"/>
      <c r="O760" s="39"/>
      <c r="P760" s="40"/>
      <c r="Q760" s="60"/>
      <c r="R760" s="42"/>
    </row>
    <row r="761" spans="12:18">
      <c r="L761" s="39"/>
      <c r="M761" s="39"/>
      <c r="N761" s="41"/>
      <c r="O761" s="39"/>
      <c r="P761" s="40"/>
      <c r="Q761" s="60"/>
      <c r="R761" s="42"/>
    </row>
    <row r="762" spans="12:18">
      <c r="L762" s="39"/>
      <c r="M762" s="39"/>
      <c r="N762" s="41"/>
      <c r="O762" s="39"/>
      <c r="P762" s="40"/>
      <c r="Q762" s="60"/>
      <c r="R762" s="42"/>
    </row>
    <row r="763" spans="12:18">
      <c r="L763" s="39"/>
      <c r="M763" s="39"/>
      <c r="N763" s="41"/>
      <c r="O763" s="39"/>
      <c r="P763" s="40"/>
      <c r="Q763" s="60"/>
      <c r="R763" s="42"/>
    </row>
    <row r="764" spans="12:18">
      <c r="L764" s="39"/>
      <c r="M764" s="39"/>
      <c r="N764" s="41"/>
      <c r="O764" s="39"/>
      <c r="P764" s="40"/>
      <c r="Q764" s="60"/>
      <c r="R764" s="42"/>
    </row>
    <row r="765" spans="12:18">
      <c r="L765" s="39"/>
      <c r="M765" s="39"/>
      <c r="N765" s="41"/>
      <c r="O765" s="39"/>
      <c r="P765" s="40"/>
      <c r="Q765" s="60"/>
      <c r="R765" s="42"/>
    </row>
    <row r="766" spans="12:18">
      <c r="L766" s="39"/>
      <c r="M766" s="39"/>
      <c r="N766" s="41"/>
      <c r="O766" s="39"/>
      <c r="P766" s="40"/>
      <c r="Q766" s="60"/>
      <c r="R766" s="42"/>
    </row>
    <row r="767" spans="12:18">
      <c r="L767" s="39"/>
      <c r="M767" s="39"/>
      <c r="N767" s="41"/>
      <c r="O767" s="39"/>
      <c r="P767" s="40"/>
      <c r="Q767" s="60"/>
      <c r="R767" s="42"/>
    </row>
    <row r="768" spans="12:18">
      <c r="L768" s="39"/>
      <c r="M768" s="39"/>
      <c r="N768" s="41"/>
      <c r="O768" s="39"/>
      <c r="P768" s="40"/>
      <c r="Q768" s="60"/>
      <c r="R768" s="42"/>
    </row>
    <row r="769" spans="12:18">
      <c r="L769" s="39"/>
      <c r="M769" s="39"/>
      <c r="N769" s="41"/>
      <c r="O769" s="39"/>
      <c r="P769" s="40"/>
      <c r="Q769" s="60"/>
      <c r="R769" s="42"/>
    </row>
    <row r="770" spans="12:18">
      <c r="L770" s="39"/>
      <c r="M770" s="39"/>
      <c r="N770" s="41"/>
      <c r="O770" s="39"/>
      <c r="P770" s="40"/>
      <c r="Q770" s="60"/>
      <c r="R770" s="42"/>
    </row>
    <row r="771" spans="12:18">
      <c r="L771" s="39"/>
      <c r="M771" s="39"/>
      <c r="N771" s="41"/>
      <c r="O771" s="39"/>
      <c r="P771" s="40"/>
      <c r="Q771" s="60"/>
      <c r="R771" s="42"/>
    </row>
    <row r="772" spans="12:18">
      <c r="L772" s="39"/>
      <c r="M772" s="39"/>
      <c r="N772" s="41"/>
      <c r="O772" s="39"/>
      <c r="P772" s="40"/>
      <c r="Q772" s="60"/>
      <c r="R772" s="42"/>
    </row>
    <row r="773" spans="12:18">
      <c r="L773" s="39"/>
      <c r="M773" s="39"/>
      <c r="N773" s="41"/>
      <c r="O773" s="39"/>
      <c r="P773" s="40"/>
      <c r="Q773" s="60"/>
      <c r="R773" s="42"/>
    </row>
    <row r="774" spans="12:18">
      <c r="L774" s="39"/>
      <c r="M774" s="39"/>
      <c r="N774" s="41"/>
      <c r="O774" s="39"/>
      <c r="P774" s="40"/>
      <c r="Q774" s="60"/>
      <c r="R774" s="42"/>
    </row>
    <row r="775" spans="12:18">
      <c r="L775" s="39"/>
      <c r="M775" s="39"/>
      <c r="N775" s="41"/>
      <c r="O775" s="39"/>
      <c r="P775" s="40"/>
      <c r="Q775" s="60"/>
      <c r="R775" s="42"/>
    </row>
    <row r="776" spans="12:18">
      <c r="L776" s="39"/>
      <c r="M776" s="39"/>
      <c r="N776" s="41"/>
      <c r="O776" s="39"/>
      <c r="P776" s="40"/>
      <c r="Q776" s="60"/>
      <c r="R776" s="42"/>
    </row>
    <row r="777" spans="12:18">
      <c r="L777" s="39"/>
      <c r="M777" s="39"/>
      <c r="N777" s="41"/>
      <c r="O777" s="39"/>
      <c r="P777" s="40"/>
      <c r="Q777" s="60"/>
      <c r="R777" s="42"/>
    </row>
    <row r="778" spans="12:18">
      <c r="L778" s="39"/>
      <c r="M778" s="39"/>
      <c r="N778" s="41"/>
      <c r="O778" s="39"/>
      <c r="P778" s="40"/>
      <c r="Q778" s="60"/>
      <c r="R778" s="42"/>
    </row>
    <row r="779" spans="12:18">
      <c r="L779" s="39"/>
      <c r="M779" s="39"/>
      <c r="N779" s="41"/>
      <c r="O779" s="39"/>
      <c r="P779" s="40"/>
      <c r="Q779" s="60"/>
      <c r="R779" s="42"/>
    </row>
    <row r="780" spans="12:18">
      <c r="L780" s="39"/>
      <c r="M780" s="39"/>
      <c r="N780" s="41"/>
      <c r="O780" s="39"/>
      <c r="P780" s="40"/>
      <c r="Q780" s="60"/>
      <c r="R780" s="42"/>
    </row>
    <row r="781" spans="12:18">
      <c r="L781" s="39"/>
      <c r="M781" s="39"/>
      <c r="N781" s="41"/>
      <c r="O781" s="39"/>
      <c r="P781" s="40"/>
      <c r="Q781" s="60"/>
      <c r="R781" s="42"/>
    </row>
    <row r="782" spans="12:18">
      <c r="L782" s="39"/>
      <c r="M782" s="39"/>
      <c r="N782" s="41"/>
      <c r="O782" s="39"/>
      <c r="P782" s="40"/>
      <c r="Q782" s="60"/>
      <c r="R782" s="42"/>
    </row>
    <row r="783" spans="12:18">
      <c r="L783" s="39"/>
      <c r="M783" s="39"/>
      <c r="N783" s="41"/>
      <c r="O783" s="39"/>
      <c r="P783" s="40"/>
      <c r="Q783" s="60"/>
      <c r="R783" s="42"/>
    </row>
    <row r="784" spans="12:18">
      <c r="L784" s="39"/>
      <c r="M784" s="39"/>
      <c r="N784" s="41"/>
      <c r="O784" s="39"/>
      <c r="P784" s="40"/>
      <c r="Q784" s="60"/>
      <c r="R784" s="42"/>
    </row>
    <row r="785" spans="12:18">
      <c r="L785" s="39"/>
      <c r="M785" s="39"/>
      <c r="N785" s="41"/>
      <c r="O785" s="39"/>
      <c r="P785" s="40"/>
      <c r="Q785" s="60"/>
      <c r="R785" s="42"/>
    </row>
    <row r="786" spans="12:18">
      <c r="L786" s="39"/>
      <c r="M786" s="39"/>
      <c r="N786" s="41"/>
      <c r="O786" s="39"/>
      <c r="P786" s="40"/>
      <c r="Q786" s="60"/>
      <c r="R786" s="42"/>
    </row>
    <row r="787" spans="12:18">
      <c r="L787" s="39"/>
      <c r="M787" s="39"/>
      <c r="N787" s="41"/>
      <c r="O787" s="39"/>
      <c r="P787" s="40"/>
      <c r="Q787" s="60"/>
      <c r="R787" s="42"/>
    </row>
    <row r="788" spans="12:18">
      <c r="L788" s="39"/>
      <c r="M788" s="39"/>
      <c r="N788" s="41"/>
      <c r="O788" s="39"/>
      <c r="P788" s="40"/>
      <c r="Q788" s="60"/>
      <c r="R788" s="42"/>
    </row>
    <row r="789" spans="12:18">
      <c r="L789" s="39"/>
      <c r="M789" s="39"/>
      <c r="N789" s="41"/>
      <c r="O789" s="39"/>
      <c r="P789" s="40"/>
      <c r="Q789" s="60"/>
      <c r="R789" s="42"/>
    </row>
    <row r="790" spans="12:18">
      <c r="L790" s="39"/>
      <c r="M790" s="39"/>
      <c r="N790" s="41"/>
      <c r="O790" s="39"/>
      <c r="P790" s="40"/>
      <c r="Q790" s="60"/>
      <c r="R790" s="42"/>
    </row>
    <row r="791" spans="12:18">
      <c r="L791" s="39"/>
      <c r="M791" s="39"/>
      <c r="N791" s="41"/>
      <c r="O791" s="39"/>
      <c r="P791" s="40"/>
      <c r="Q791" s="60"/>
      <c r="R791" s="42"/>
    </row>
    <row r="792" spans="12:18">
      <c r="L792" s="39"/>
      <c r="M792" s="39"/>
      <c r="N792" s="41"/>
      <c r="O792" s="39"/>
      <c r="P792" s="40"/>
      <c r="Q792" s="60"/>
      <c r="R792" s="42"/>
    </row>
    <row r="793" spans="12:18">
      <c r="L793" s="39"/>
      <c r="M793" s="39"/>
      <c r="N793" s="41"/>
      <c r="O793" s="39"/>
      <c r="P793" s="40"/>
      <c r="Q793" s="60"/>
      <c r="R793" s="42"/>
    </row>
    <row r="794" spans="12:18">
      <c r="L794" s="39"/>
      <c r="M794" s="39"/>
      <c r="N794" s="41"/>
      <c r="O794" s="39"/>
      <c r="P794" s="40"/>
      <c r="Q794" s="60"/>
      <c r="R794" s="42"/>
    </row>
    <row r="795" spans="12:18">
      <c r="L795" s="39"/>
      <c r="M795" s="39"/>
      <c r="N795" s="41"/>
      <c r="O795" s="39"/>
      <c r="P795" s="40"/>
      <c r="Q795" s="60"/>
      <c r="R795" s="42"/>
    </row>
    <row r="796" spans="12:18">
      <c r="L796" s="39"/>
      <c r="M796" s="39"/>
      <c r="N796" s="41"/>
      <c r="O796" s="39"/>
      <c r="P796" s="40"/>
      <c r="Q796" s="60"/>
      <c r="R796" s="42"/>
    </row>
    <row r="797" spans="12:18">
      <c r="L797" s="39"/>
      <c r="M797" s="39"/>
      <c r="N797" s="41"/>
      <c r="O797" s="39"/>
      <c r="P797" s="40"/>
      <c r="Q797" s="60"/>
      <c r="R797" s="42"/>
    </row>
    <row r="798" spans="12:18">
      <c r="L798" s="39"/>
      <c r="M798" s="39"/>
      <c r="N798" s="41"/>
      <c r="O798" s="39"/>
      <c r="P798" s="40"/>
      <c r="Q798" s="60"/>
      <c r="R798" s="42"/>
    </row>
    <row r="799" spans="12:18">
      <c r="L799" s="39"/>
      <c r="M799" s="39"/>
      <c r="N799" s="41"/>
      <c r="O799" s="39"/>
      <c r="P799" s="40"/>
      <c r="Q799" s="60"/>
      <c r="R799" s="42"/>
    </row>
    <row r="800" spans="12:18">
      <c r="L800" s="39"/>
      <c r="M800" s="39"/>
      <c r="N800" s="41"/>
      <c r="O800" s="39"/>
      <c r="P800" s="40"/>
      <c r="Q800" s="60"/>
      <c r="R800" s="42"/>
    </row>
    <row r="801" spans="12:18">
      <c r="L801" s="39"/>
      <c r="M801" s="39"/>
      <c r="N801" s="41"/>
      <c r="O801" s="39"/>
      <c r="P801" s="40"/>
      <c r="Q801" s="60"/>
      <c r="R801" s="42"/>
    </row>
    <row r="802" spans="12:18">
      <c r="L802" s="39"/>
      <c r="M802" s="39"/>
      <c r="N802" s="41"/>
      <c r="O802" s="39"/>
      <c r="P802" s="40"/>
      <c r="Q802" s="60"/>
      <c r="R802" s="42"/>
    </row>
    <row r="803" spans="12:18">
      <c r="L803" s="39"/>
      <c r="M803" s="39"/>
      <c r="N803" s="41"/>
      <c r="O803" s="39"/>
      <c r="P803" s="40"/>
      <c r="Q803" s="60"/>
      <c r="R803" s="42"/>
    </row>
    <row r="804" spans="12:18">
      <c r="L804" s="39"/>
      <c r="M804" s="39"/>
      <c r="N804" s="41"/>
      <c r="O804" s="39"/>
      <c r="P804" s="40"/>
      <c r="Q804" s="60"/>
      <c r="R804" s="42"/>
    </row>
    <row r="805" spans="12:18">
      <c r="L805" s="39"/>
      <c r="M805" s="39"/>
      <c r="N805" s="41"/>
      <c r="O805" s="39"/>
      <c r="P805" s="40"/>
      <c r="Q805" s="60"/>
      <c r="R805" s="42"/>
    </row>
    <row r="806" spans="12:18">
      <c r="L806" s="39"/>
      <c r="M806" s="39"/>
      <c r="N806" s="41"/>
      <c r="O806" s="39"/>
      <c r="P806" s="40"/>
      <c r="Q806" s="60"/>
      <c r="R806" s="42"/>
    </row>
    <row r="807" spans="12:18">
      <c r="L807" s="39"/>
      <c r="M807" s="39"/>
      <c r="N807" s="41"/>
      <c r="O807" s="39"/>
      <c r="P807" s="40"/>
      <c r="Q807" s="60"/>
      <c r="R807" s="42"/>
    </row>
    <row r="808" spans="12:18">
      <c r="L808" s="39"/>
      <c r="M808" s="39"/>
      <c r="N808" s="41"/>
      <c r="O808" s="39"/>
      <c r="P808" s="40"/>
      <c r="Q808" s="60"/>
      <c r="R808" s="42"/>
    </row>
    <row r="809" spans="12:18">
      <c r="L809" s="39"/>
      <c r="M809" s="39"/>
      <c r="N809" s="41"/>
      <c r="O809" s="39"/>
      <c r="P809" s="40"/>
      <c r="Q809" s="60"/>
      <c r="R809" s="42"/>
    </row>
    <row r="810" spans="12:18">
      <c r="L810" s="39"/>
      <c r="M810" s="39"/>
      <c r="N810" s="41"/>
      <c r="O810" s="39"/>
      <c r="P810" s="40"/>
      <c r="Q810" s="60"/>
      <c r="R810" s="42"/>
    </row>
    <row r="811" spans="12:18">
      <c r="L811" s="39"/>
      <c r="M811" s="39"/>
      <c r="N811" s="41"/>
      <c r="O811" s="39"/>
      <c r="P811" s="40"/>
      <c r="Q811" s="60"/>
      <c r="R811" s="42"/>
    </row>
    <row r="812" spans="12:18">
      <c r="L812" s="39"/>
      <c r="M812" s="39"/>
      <c r="N812" s="41"/>
      <c r="O812" s="39"/>
      <c r="P812" s="40"/>
      <c r="Q812" s="60"/>
      <c r="R812" s="42"/>
    </row>
    <row r="813" spans="12:18">
      <c r="L813" s="39"/>
      <c r="M813" s="39"/>
      <c r="N813" s="41"/>
      <c r="O813" s="39"/>
      <c r="P813" s="40"/>
      <c r="Q813" s="60"/>
      <c r="R813" s="42"/>
    </row>
    <row r="814" spans="12:18">
      <c r="L814" s="39"/>
      <c r="M814" s="39"/>
      <c r="N814" s="41"/>
      <c r="O814" s="39"/>
      <c r="P814" s="40"/>
      <c r="Q814" s="60"/>
      <c r="R814" s="42"/>
    </row>
    <row r="815" spans="12:18">
      <c r="L815" s="39"/>
      <c r="M815" s="39"/>
      <c r="N815" s="41"/>
      <c r="O815" s="39"/>
      <c r="P815" s="40"/>
      <c r="Q815" s="60"/>
      <c r="R815" s="42"/>
    </row>
    <row r="816" spans="12:18">
      <c r="L816" s="39"/>
      <c r="M816" s="39"/>
      <c r="N816" s="41"/>
      <c r="O816" s="39"/>
      <c r="P816" s="40"/>
      <c r="Q816" s="60"/>
      <c r="R816" s="42"/>
    </row>
    <row r="817" spans="12:18">
      <c r="L817" s="39"/>
      <c r="M817" s="39"/>
      <c r="N817" s="41"/>
      <c r="O817" s="39"/>
      <c r="P817" s="40"/>
      <c r="Q817" s="60"/>
      <c r="R817" s="42"/>
    </row>
    <row r="818" spans="12:18">
      <c r="L818" s="39"/>
      <c r="M818" s="39"/>
      <c r="N818" s="41"/>
      <c r="O818" s="39"/>
      <c r="P818" s="40"/>
      <c r="Q818" s="60"/>
      <c r="R818" s="42"/>
    </row>
    <row r="819" spans="12:18">
      <c r="L819" s="39"/>
      <c r="M819" s="39"/>
      <c r="N819" s="41"/>
      <c r="O819" s="39"/>
      <c r="P819" s="40"/>
      <c r="Q819" s="60"/>
      <c r="R819" s="42"/>
    </row>
    <row r="820" spans="12:18">
      <c r="L820" s="39"/>
      <c r="M820" s="39"/>
      <c r="N820" s="41"/>
      <c r="O820" s="39"/>
      <c r="P820" s="40"/>
      <c r="Q820" s="60"/>
      <c r="R820" s="42"/>
    </row>
    <row r="821" spans="12:18">
      <c r="L821" s="39"/>
      <c r="M821" s="39"/>
      <c r="N821" s="41"/>
      <c r="O821" s="39"/>
      <c r="P821" s="40"/>
      <c r="Q821" s="60"/>
      <c r="R821" s="42"/>
    </row>
    <row r="822" spans="12:18">
      <c r="L822" s="39"/>
      <c r="M822" s="39"/>
      <c r="N822" s="41"/>
      <c r="O822" s="39"/>
      <c r="P822" s="40"/>
      <c r="Q822" s="60"/>
      <c r="R822" s="42"/>
    </row>
    <row r="823" spans="12:18">
      <c r="L823" s="39"/>
      <c r="M823" s="39"/>
      <c r="N823" s="41"/>
      <c r="O823" s="39"/>
      <c r="P823" s="40"/>
      <c r="Q823" s="60"/>
      <c r="R823" s="42"/>
    </row>
    <row r="824" spans="12:18">
      <c r="L824" s="39"/>
      <c r="M824" s="39"/>
      <c r="N824" s="41"/>
      <c r="O824" s="39"/>
      <c r="P824" s="40"/>
      <c r="Q824" s="60"/>
      <c r="R824" s="42"/>
    </row>
    <row r="825" spans="12:18">
      <c r="L825" s="39"/>
      <c r="M825" s="39"/>
      <c r="N825" s="41"/>
      <c r="O825" s="39"/>
      <c r="P825" s="40"/>
      <c r="Q825" s="60"/>
      <c r="R825" s="42"/>
    </row>
    <row r="826" spans="12:18">
      <c r="L826" s="39"/>
      <c r="M826" s="39"/>
      <c r="N826" s="41"/>
      <c r="O826" s="39"/>
      <c r="P826" s="40"/>
      <c r="Q826" s="60"/>
      <c r="R826" s="42"/>
    </row>
    <row r="827" spans="12:18">
      <c r="L827" s="39"/>
      <c r="M827" s="39"/>
      <c r="N827" s="41"/>
      <c r="O827" s="39"/>
      <c r="P827" s="40"/>
      <c r="Q827" s="60"/>
      <c r="R827" s="42"/>
    </row>
    <row r="828" spans="12:18">
      <c r="L828" s="39"/>
      <c r="M828" s="39"/>
      <c r="N828" s="41"/>
      <c r="O828" s="39"/>
      <c r="P828" s="40"/>
      <c r="Q828" s="60"/>
      <c r="R828" s="42"/>
    </row>
    <row r="829" spans="12:18">
      <c r="L829" s="39"/>
      <c r="M829" s="39"/>
      <c r="N829" s="41"/>
      <c r="O829" s="39"/>
      <c r="P829" s="40"/>
      <c r="Q829" s="60"/>
      <c r="R829" s="42"/>
    </row>
    <row r="830" spans="12:18">
      <c r="L830" s="39"/>
      <c r="M830" s="39"/>
      <c r="N830" s="41"/>
      <c r="O830" s="39"/>
      <c r="P830" s="40"/>
      <c r="Q830" s="60"/>
      <c r="R830" s="42"/>
    </row>
    <row r="831" spans="12:18">
      <c r="L831" s="39"/>
      <c r="M831" s="39"/>
      <c r="N831" s="41"/>
      <c r="O831" s="39"/>
      <c r="P831" s="40"/>
      <c r="Q831" s="60"/>
      <c r="R831" s="42"/>
    </row>
    <row r="832" spans="12:18">
      <c r="L832" s="39"/>
      <c r="M832" s="39"/>
      <c r="N832" s="41"/>
      <c r="O832" s="39"/>
      <c r="P832" s="40"/>
      <c r="Q832" s="60"/>
      <c r="R832" s="42"/>
    </row>
    <row r="833" spans="12:18">
      <c r="L833" s="39"/>
      <c r="M833" s="39"/>
      <c r="N833" s="41"/>
      <c r="O833" s="39"/>
      <c r="P833" s="40"/>
      <c r="Q833" s="60"/>
      <c r="R833" s="42"/>
    </row>
    <row r="834" spans="12:18">
      <c r="L834" s="39"/>
      <c r="M834" s="39"/>
      <c r="N834" s="41"/>
      <c r="O834" s="39"/>
      <c r="P834" s="40"/>
      <c r="Q834" s="60"/>
      <c r="R834" s="42"/>
    </row>
    <row r="835" spans="12:18">
      <c r="L835" s="39"/>
      <c r="M835" s="39"/>
      <c r="N835" s="41"/>
      <c r="O835" s="39"/>
      <c r="P835" s="40"/>
      <c r="Q835" s="60"/>
      <c r="R835" s="42"/>
    </row>
    <row r="836" spans="12:18">
      <c r="L836" s="39"/>
      <c r="M836" s="39"/>
      <c r="N836" s="41"/>
      <c r="O836" s="39"/>
      <c r="P836" s="40"/>
      <c r="Q836" s="60"/>
      <c r="R836" s="42"/>
    </row>
    <row r="837" spans="12:18">
      <c r="L837" s="39"/>
      <c r="M837" s="39"/>
      <c r="N837" s="41"/>
      <c r="O837" s="39"/>
      <c r="P837" s="40"/>
      <c r="Q837" s="60"/>
      <c r="R837" s="42"/>
    </row>
    <row r="838" spans="12:18">
      <c r="L838" s="39"/>
      <c r="M838" s="39"/>
      <c r="N838" s="41"/>
      <c r="O838" s="39"/>
      <c r="P838" s="40"/>
      <c r="Q838" s="60"/>
      <c r="R838" s="42"/>
    </row>
    <row r="839" spans="12:18">
      <c r="L839" s="39"/>
      <c r="M839" s="39"/>
      <c r="N839" s="41"/>
      <c r="O839" s="39"/>
      <c r="P839" s="40"/>
      <c r="Q839" s="60"/>
      <c r="R839" s="42"/>
    </row>
    <row r="840" spans="12:18">
      <c r="L840" s="39"/>
      <c r="M840" s="39"/>
      <c r="N840" s="41"/>
      <c r="O840" s="39"/>
      <c r="P840" s="40"/>
      <c r="Q840" s="60"/>
      <c r="R840" s="42"/>
    </row>
    <row r="841" spans="12:18">
      <c r="L841" s="39"/>
      <c r="M841" s="39"/>
      <c r="N841" s="41"/>
      <c r="O841" s="39"/>
      <c r="P841" s="40"/>
      <c r="Q841" s="60"/>
      <c r="R841" s="42"/>
    </row>
    <row r="842" spans="12:18">
      <c r="L842" s="39"/>
      <c r="M842" s="39"/>
      <c r="N842" s="41"/>
      <c r="O842" s="39"/>
      <c r="P842" s="40"/>
      <c r="Q842" s="60"/>
      <c r="R842" s="42"/>
    </row>
    <row r="843" spans="12:18">
      <c r="L843" s="39"/>
      <c r="M843" s="39"/>
      <c r="N843" s="41"/>
      <c r="O843" s="39"/>
      <c r="P843" s="40"/>
      <c r="Q843" s="60"/>
      <c r="R843" s="42"/>
    </row>
    <row r="844" spans="12:18">
      <c r="L844" s="39"/>
      <c r="M844" s="39"/>
      <c r="N844" s="41"/>
      <c r="O844" s="39"/>
      <c r="P844" s="40"/>
      <c r="Q844" s="60"/>
      <c r="R844" s="42"/>
    </row>
    <row r="845" spans="12:18">
      <c r="L845" s="39"/>
      <c r="M845" s="39"/>
      <c r="N845" s="41"/>
      <c r="O845" s="39"/>
      <c r="P845" s="40"/>
      <c r="Q845" s="60"/>
      <c r="R845" s="42"/>
    </row>
    <row r="846" spans="12:18">
      <c r="L846" s="39"/>
      <c r="M846" s="39"/>
      <c r="N846" s="41"/>
      <c r="O846" s="39"/>
      <c r="P846" s="40"/>
      <c r="Q846" s="60"/>
      <c r="R846" s="42"/>
    </row>
    <row r="847" spans="12:18">
      <c r="L847" s="39"/>
      <c r="M847" s="39"/>
      <c r="N847" s="41"/>
      <c r="O847" s="39"/>
      <c r="P847" s="40"/>
      <c r="Q847" s="60"/>
      <c r="R847" s="42"/>
    </row>
    <row r="848" spans="12:18">
      <c r="L848" s="39"/>
      <c r="M848" s="39"/>
      <c r="N848" s="41"/>
      <c r="O848" s="39"/>
      <c r="P848" s="40"/>
      <c r="Q848" s="60"/>
      <c r="R848" s="42"/>
    </row>
    <row r="849" spans="12:18">
      <c r="L849" s="39"/>
      <c r="M849" s="39"/>
      <c r="N849" s="41"/>
      <c r="O849" s="39"/>
      <c r="P849" s="40"/>
      <c r="Q849" s="60"/>
      <c r="R849" s="42"/>
    </row>
    <row r="850" spans="12:18">
      <c r="L850" s="39"/>
      <c r="M850" s="39"/>
      <c r="N850" s="41"/>
      <c r="O850" s="39"/>
      <c r="P850" s="40"/>
      <c r="Q850" s="60"/>
      <c r="R850" s="42"/>
    </row>
    <row r="851" spans="12:18">
      <c r="L851" s="39"/>
      <c r="M851" s="39"/>
      <c r="N851" s="41"/>
      <c r="O851" s="39"/>
      <c r="P851" s="40"/>
      <c r="Q851" s="60"/>
      <c r="R851" s="42"/>
    </row>
    <row r="852" spans="12:18">
      <c r="L852" s="39"/>
      <c r="M852" s="39"/>
      <c r="N852" s="41"/>
      <c r="O852" s="39"/>
      <c r="P852" s="40"/>
      <c r="Q852" s="60"/>
      <c r="R852" s="42"/>
    </row>
    <row r="853" spans="12:18">
      <c r="L853" s="39"/>
      <c r="M853" s="39"/>
      <c r="N853" s="41"/>
      <c r="O853" s="39"/>
      <c r="P853" s="40"/>
      <c r="Q853" s="60"/>
      <c r="R853" s="42"/>
    </row>
    <row r="854" spans="12:18">
      <c r="L854" s="39"/>
      <c r="M854" s="39"/>
      <c r="N854" s="41"/>
      <c r="O854" s="39"/>
      <c r="P854" s="40"/>
      <c r="Q854" s="60"/>
      <c r="R854" s="42"/>
    </row>
    <row r="855" spans="12:18">
      <c r="L855" s="39"/>
      <c r="M855" s="39"/>
      <c r="N855" s="41"/>
      <c r="O855" s="39"/>
      <c r="P855" s="40"/>
      <c r="Q855" s="60"/>
      <c r="R855" s="42"/>
    </row>
    <row r="856" spans="12:18">
      <c r="L856" s="39"/>
      <c r="M856" s="39"/>
      <c r="N856" s="41"/>
      <c r="O856" s="39"/>
      <c r="P856" s="40"/>
      <c r="Q856" s="60"/>
      <c r="R856" s="42"/>
    </row>
    <row r="857" spans="12:18">
      <c r="L857" s="39"/>
      <c r="M857" s="39"/>
      <c r="N857" s="41"/>
      <c r="O857" s="39"/>
      <c r="P857" s="40"/>
      <c r="Q857" s="60"/>
      <c r="R857" s="42"/>
    </row>
    <row r="858" spans="12:18">
      <c r="L858" s="39"/>
      <c r="M858" s="39"/>
      <c r="N858" s="41"/>
      <c r="O858" s="39"/>
      <c r="P858" s="40"/>
      <c r="Q858" s="60"/>
      <c r="R858" s="42"/>
    </row>
    <row r="859" spans="12:18">
      <c r="L859" s="39"/>
      <c r="M859" s="39"/>
      <c r="N859" s="41"/>
      <c r="O859" s="39"/>
      <c r="P859" s="40"/>
      <c r="Q859" s="60"/>
      <c r="R859" s="42"/>
    </row>
    <row r="860" spans="12:18">
      <c r="L860" s="39"/>
      <c r="M860" s="39"/>
      <c r="N860" s="41"/>
      <c r="O860" s="39"/>
      <c r="P860" s="40"/>
      <c r="Q860" s="60"/>
      <c r="R860" s="42"/>
    </row>
    <row r="861" spans="12:18">
      <c r="L861" s="39"/>
      <c r="M861" s="39"/>
      <c r="N861" s="41"/>
      <c r="O861" s="39"/>
      <c r="P861" s="40"/>
      <c r="Q861" s="60"/>
      <c r="R861" s="42"/>
    </row>
    <row r="862" spans="12:18">
      <c r="L862" s="39"/>
      <c r="M862" s="39"/>
      <c r="N862" s="41"/>
      <c r="O862" s="39"/>
      <c r="P862" s="40"/>
      <c r="Q862" s="60"/>
      <c r="R862" s="42"/>
    </row>
    <row r="863" spans="12:18">
      <c r="L863" s="39"/>
      <c r="M863" s="39"/>
      <c r="N863" s="41"/>
      <c r="O863" s="39"/>
      <c r="P863" s="40"/>
      <c r="Q863" s="60"/>
      <c r="R863" s="42"/>
    </row>
    <row r="864" spans="12:18">
      <c r="L864" s="39"/>
      <c r="M864" s="39"/>
      <c r="N864" s="41"/>
      <c r="O864" s="39"/>
      <c r="P864" s="40"/>
      <c r="Q864" s="60"/>
      <c r="R864" s="42"/>
    </row>
    <row r="865" spans="12:18">
      <c r="L865" s="39"/>
      <c r="M865" s="39"/>
      <c r="N865" s="41"/>
      <c r="O865" s="39"/>
      <c r="P865" s="40"/>
      <c r="Q865" s="60"/>
      <c r="R865" s="42"/>
    </row>
    <row r="866" spans="12:18">
      <c r="L866" s="39"/>
      <c r="M866" s="39"/>
      <c r="N866" s="41"/>
      <c r="O866" s="39"/>
      <c r="P866" s="40"/>
      <c r="Q866" s="60"/>
      <c r="R866" s="42"/>
    </row>
    <row r="867" spans="12:18">
      <c r="L867" s="39"/>
      <c r="M867" s="39"/>
      <c r="N867" s="41"/>
      <c r="O867" s="39"/>
      <c r="P867" s="40"/>
      <c r="Q867" s="60"/>
      <c r="R867" s="42"/>
    </row>
    <row r="868" spans="12:18">
      <c r="L868" s="39"/>
      <c r="M868" s="39"/>
      <c r="N868" s="41"/>
      <c r="O868" s="39"/>
      <c r="P868" s="40"/>
      <c r="Q868" s="60"/>
      <c r="R868" s="42"/>
    </row>
    <row r="869" spans="12:18">
      <c r="L869" s="39"/>
      <c r="M869" s="39"/>
      <c r="N869" s="41"/>
      <c r="O869" s="39"/>
      <c r="P869" s="40"/>
      <c r="Q869" s="60"/>
      <c r="R869" s="42"/>
    </row>
    <row r="870" spans="12:18">
      <c r="L870" s="39"/>
      <c r="M870" s="39"/>
      <c r="N870" s="41"/>
      <c r="O870" s="39"/>
      <c r="P870" s="40"/>
      <c r="Q870" s="60"/>
      <c r="R870" s="42"/>
    </row>
    <row r="871" spans="12:18">
      <c r="L871" s="39"/>
      <c r="M871" s="39"/>
      <c r="N871" s="41"/>
      <c r="O871" s="39"/>
      <c r="P871" s="40"/>
      <c r="Q871" s="60"/>
      <c r="R871" s="42"/>
    </row>
    <row r="872" spans="12:18">
      <c r="L872" s="39"/>
      <c r="M872" s="39"/>
      <c r="N872" s="41"/>
      <c r="O872" s="39"/>
      <c r="P872" s="40"/>
      <c r="Q872" s="60"/>
      <c r="R872" s="42"/>
    </row>
    <row r="873" spans="12:18">
      <c r="L873" s="39"/>
      <c r="M873" s="39"/>
      <c r="N873" s="41"/>
      <c r="O873" s="39"/>
      <c r="P873" s="40"/>
      <c r="Q873" s="60"/>
      <c r="R873" s="42"/>
    </row>
    <row r="874" spans="12:18">
      <c r="L874" s="39"/>
      <c r="M874" s="39"/>
      <c r="N874" s="41"/>
      <c r="O874" s="39"/>
      <c r="P874" s="40"/>
      <c r="Q874" s="60"/>
      <c r="R874" s="42"/>
    </row>
    <row r="875" spans="12:18">
      <c r="L875" s="39"/>
      <c r="M875" s="39"/>
      <c r="N875" s="41"/>
      <c r="O875" s="39"/>
      <c r="P875" s="40"/>
      <c r="Q875" s="60"/>
      <c r="R875" s="42"/>
    </row>
    <row r="876" spans="12:18">
      <c r="L876" s="39"/>
      <c r="M876" s="39"/>
      <c r="N876" s="41"/>
      <c r="O876" s="39"/>
      <c r="P876" s="40"/>
      <c r="Q876" s="60"/>
      <c r="R876" s="42"/>
    </row>
    <row r="877" spans="12:18">
      <c r="L877" s="39"/>
      <c r="M877" s="39"/>
      <c r="N877" s="41"/>
      <c r="O877" s="39"/>
      <c r="P877" s="40"/>
      <c r="Q877" s="60"/>
      <c r="R877" s="42"/>
    </row>
    <row r="878" spans="12:18">
      <c r="L878" s="39"/>
      <c r="M878" s="39"/>
      <c r="N878" s="41"/>
      <c r="O878" s="39"/>
      <c r="P878" s="40"/>
      <c r="Q878" s="60"/>
      <c r="R878" s="42"/>
    </row>
    <row r="879" spans="12:18">
      <c r="L879" s="39"/>
      <c r="M879" s="39"/>
      <c r="N879" s="41"/>
      <c r="O879" s="39"/>
      <c r="P879" s="40"/>
      <c r="Q879" s="60"/>
      <c r="R879" s="42"/>
    </row>
    <row r="880" spans="12:18">
      <c r="L880" s="39"/>
      <c r="M880" s="39"/>
      <c r="N880" s="41"/>
      <c r="O880" s="39"/>
      <c r="P880" s="40"/>
      <c r="Q880" s="60"/>
      <c r="R880" s="42"/>
    </row>
    <row r="881" spans="12:18">
      <c r="L881" s="39"/>
      <c r="M881" s="39"/>
      <c r="N881" s="41"/>
      <c r="O881" s="39"/>
      <c r="P881" s="40"/>
      <c r="Q881" s="60"/>
      <c r="R881" s="42"/>
    </row>
    <row r="882" spans="12:18">
      <c r="L882" s="39"/>
      <c r="M882" s="39"/>
      <c r="N882" s="41"/>
      <c r="O882" s="39"/>
      <c r="P882" s="40"/>
      <c r="Q882" s="60"/>
      <c r="R882" s="42"/>
    </row>
    <row r="883" spans="12:18">
      <c r="L883" s="39"/>
      <c r="M883" s="39"/>
      <c r="N883" s="41"/>
      <c r="O883" s="39"/>
      <c r="P883" s="40"/>
      <c r="Q883" s="60"/>
      <c r="R883" s="42"/>
    </row>
    <row r="884" spans="12:18">
      <c r="L884" s="39"/>
      <c r="M884" s="39"/>
      <c r="N884" s="41"/>
      <c r="O884" s="39"/>
      <c r="P884" s="40"/>
      <c r="Q884" s="60"/>
      <c r="R884" s="42"/>
    </row>
    <row r="885" spans="12:18">
      <c r="L885" s="39"/>
      <c r="M885" s="39"/>
      <c r="N885" s="41"/>
      <c r="O885" s="39"/>
      <c r="P885" s="40"/>
      <c r="Q885" s="60"/>
      <c r="R885" s="42"/>
    </row>
    <row r="886" spans="12:18">
      <c r="L886" s="39"/>
      <c r="M886" s="39"/>
      <c r="N886" s="41"/>
      <c r="O886" s="39"/>
      <c r="P886" s="40"/>
      <c r="Q886" s="60"/>
      <c r="R886" s="42"/>
    </row>
    <row r="887" spans="12:18">
      <c r="L887" s="39"/>
      <c r="M887" s="39"/>
      <c r="N887" s="41"/>
      <c r="O887" s="39"/>
      <c r="P887" s="40"/>
      <c r="Q887" s="60"/>
      <c r="R887" s="42"/>
    </row>
    <row r="888" spans="12:18">
      <c r="L888" s="39"/>
      <c r="M888" s="39"/>
      <c r="N888" s="41"/>
      <c r="O888" s="39"/>
      <c r="P888" s="40"/>
      <c r="Q888" s="60"/>
      <c r="R888" s="42"/>
    </row>
    <row r="889" spans="12:18">
      <c r="L889" s="39"/>
      <c r="M889" s="39"/>
      <c r="N889" s="41"/>
      <c r="O889" s="39"/>
      <c r="P889" s="40"/>
      <c r="Q889" s="60"/>
      <c r="R889" s="42"/>
    </row>
    <row r="890" spans="12:18">
      <c r="L890" s="39"/>
      <c r="M890" s="39"/>
      <c r="N890" s="41"/>
      <c r="O890" s="39"/>
      <c r="P890" s="40"/>
      <c r="Q890" s="60"/>
      <c r="R890" s="42"/>
    </row>
    <row r="891" spans="12:18">
      <c r="L891" s="39"/>
      <c r="M891" s="39"/>
      <c r="N891" s="41"/>
      <c r="O891" s="39"/>
      <c r="P891" s="40"/>
      <c r="Q891" s="60"/>
      <c r="R891" s="42"/>
    </row>
    <row r="892" spans="12:18">
      <c r="L892" s="39"/>
      <c r="M892" s="39"/>
      <c r="N892" s="41"/>
      <c r="O892" s="39"/>
      <c r="P892" s="40"/>
      <c r="Q892" s="60"/>
      <c r="R892" s="42"/>
    </row>
    <row r="893" spans="12:18">
      <c r="L893" s="39"/>
      <c r="M893" s="39"/>
      <c r="N893" s="41"/>
      <c r="O893" s="39"/>
      <c r="P893" s="40"/>
      <c r="Q893" s="60"/>
      <c r="R893" s="42"/>
    </row>
    <row r="894" spans="12:18">
      <c r="L894" s="39"/>
      <c r="M894" s="39"/>
      <c r="N894" s="41"/>
      <c r="O894" s="39"/>
      <c r="P894" s="40"/>
      <c r="Q894" s="60"/>
      <c r="R894" s="42"/>
    </row>
    <row r="895" spans="12:18">
      <c r="L895" s="39"/>
      <c r="M895" s="39"/>
      <c r="N895" s="41"/>
      <c r="O895" s="39"/>
      <c r="P895" s="40"/>
      <c r="Q895" s="60"/>
      <c r="R895" s="42"/>
    </row>
    <row r="896" spans="12:18">
      <c r="L896" s="39"/>
      <c r="M896" s="39"/>
      <c r="N896" s="41"/>
      <c r="O896" s="39"/>
      <c r="P896" s="40"/>
      <c r="Q896" s="60"/>
      <c r="R896" s="42"/>
    </row>
    <row r="897" spans="12:18">
      <c r="L897" s="39"/>
      <c r="M897" s="39"/>
      <c r="N897" s="41"/>
      <c r="O897" s="39"/>
      <c r="P897" s="40"/>
      <c r="Q897" s="60"/>
      <c r="R897" s="42"/>
    </row>
    <row r="898" spans="12:18">
      <c r="L898" s="39"/>
      <c r="M898" s="39"/>
      <c r="N898" s="41"/>
      <c r="O898" s="39"/>
      <c r="P898" s="40"/>
      <c r="Q898" s="60"/>
      <c r="R898" s="42"/>
    </row>
    <row r="899" spans="12:18">
      <c r="L899" s="39"/>
      <c r="M899" s="39"/>
      <c r="N899" s="41"/>
      <c r="O899" s="39"/>
      <c r="P899" s="40"/>
      <c r="Q899" s="60"/>
      <c r="R899" s="42"/>
    </row>
    <row r="900" spans="12:18">
      <c r="L900" s="39"/>
      <c r="M900" s="39"/>
      <c r="N900" s="41"/>
      <c r="O900" s="39"/>
      <c r="P900" s="40"/>
      <c r="Q900" s="60"/>
      <c r="R900" s="42"/>
    </row>
    <row r="901" spans="12:18">
      <c r="L901" s="39"/>
      <c r="M901" s="39"/>
      <c r="N901" s="41"/>
      <c r="O901" s="39"/>
      <c r="P901" s="40"/>
      <c r="Q901" s="60"/>
      <c r="R901" s="42"/>
    </row>
    <row r="902" spans="12:18">
      <c r="L902" s="39"/>
      <c r="M902" s="39"/>
      <c r="N902" s="41"/>
      <c r="O902" s="39"/>
      <c r="P902" s="40"/>
      <c r="Q902" s="60"/>
      <c r="R902" s="42"/>
    </row>
    <row r="903" spans="12:18">
      <c r="L903" s="39"/>
      <c r="M903" s="39"/>
      <c r="N903" s="41"/>
      <c r="O903" s="39"/>
      <c r="P903" s="40"/>
      <c r="Q903" s="60"/>
      <c r="R903" s="42"/>
    </row>
    <row r="904" spans="12:18">
      <c r="L904" s="39"/>
      <c r="M904" s="39"/>
      <c r="N904" s="41"/>
      <c r="O904" s="39"/>
      <c r="P904" s="40"/>
      <c r="Q904" s="60"/>
      <c r="R904" s="42"/>
    </row>
    <row r="905" spans="12:18">
      <c r="L905" s="39"/>
      <c r="M905" s="39"/>
      <c r="N905" s="41"/>
      <c r="O905" s="39"/>
      <c r="P905" s="40"/>
      <c r="Q905" s="60"/>
      <c r="R905" s="42"/>
    </row>
    <row r="906" spans="12:18">
      <c r="L906" s="39"/>
      <c r="M906" s="39"/>
      <c r="N906" s="41"/>
      <c r="O906" s="39"/>
      <c r="P906" s="40"/>
      <c r="Q906" s="60"/>
      <c r="R906" s="42"/>
    </row>
    <row r="907" spans="12:18">
      <c r="L907" s="39"/>
      <c r="M907" s="39"/>
      <c r="N907" s="41"/>
      <c r="O907" s="39"/>
      <c r="P907" s="40"/>
      <c r="Q907" s="60"/>
      <c r="R907" s="42"/>
    </row>
    <row r="908" spans="12:18">
      <c r="L908" s="39"/>
      <c r="M908" s="39"/>
      <c r="N908" s="41"/>
      <c r="O908" s="39"/>
      <c r="P908" s="40"/>
      <c r="Q908" s="60"/>
      <c r="R908" s="42"/>
    </row>
    <row r="909" spans="12:18">
      <c r="L909" s="39"/>
      <c r="M909" s="39"/>
      <c r="N909" s="41"/>
      <c r="O909" s="39"/>
      <c r="P909" s="40"/>
      <c r="Q909" s="60"/>
      <c r="R909" s="42"/>
    </row>
    <row r="910" spans="12:18">
      <c r="L910" s="39"/>
      <c r="M910" s="39"/>
      <c r="N910" s="41"/>
      <c r="O910" s="39"/>
      <c r="P910" s="40"/>
      <c r="Q910" s="60"/>
      <c r="R910" s="42"/>
    </row>
    <row r="911" spans="12:18">
      <c r="L911" s="39"/>
      <c r="M911" s="39"/>
      <c r="N911" s="41"/>
      <c r="O911" s="39"/>
      <c r="P911" s="40"/>
      <c r="Q911" s="60"/>
      <c r="R911" s="42"/>
    </row>
    <row r="912" spans="12:18">
      <c r="L912" s="39"/>
      <c r="M912" s="39"/>
      <c r="N912" s="41"/>
      <c r="O912" s="39"/>
      <c r="P912" s="40"/>
      <c r="Q912" s="60"/>
      <c r="R912" s="42"/>
    </row>
    <row r="913" spans="12:18">
      <c r="L913" s="39"/>
      <c r="M913" s="39"/>
      <c r="N913" s="41"/>
      <c r="O913" s="39"/>
      <c r="P913" s="40"/>
      <c r="Q913" s="60"/>
      <c r="R913" s="42"/>
    </row>
    <row r="914" spans="12:18">
      <c r="L914" s="39"/>
      <c r="M914" s="39"/>
      <c r="N914" s="41"/>
      <c r="O914" s="39"/>
      <c r="P914" s="40"/>
      <c r="Q914" s="60"/>
      <c r="R914" s="42"/>
    </row>
    <row r="915" spans="12:18">
      <c r="L915" s="39"/>
      <c r="M915" s="39"/>
      <c r="N915" s="41"/>
      <c r="O915" s="39"/>
      <c r="P915" s="40"/>
      <c r="Q915" s="60"/>
      <c r="R915" s="42"/>
    </row>
    <row r="916" spans="12:18">
      <c r="L916" s="39"/>
      <c r="M916" s="39"/>
      <c r="N916" s="41"/>
      <c r="O916" s="39"/>
      <c r="P916" s="40"/>
      <c r="Q916" s="60"/>
      <c r="R916" s="42"/>
    </row>
    <row r="917" spans="12:18">
      <c r="L917" s="39"/>
      <c r="M917" s="39"/>
      <c r="N917" s="41"/>
      <c r="O917" s="39"/>
      <c r="P917" s="40"/>
      <c r="Q917" s="60"/>
      <c r="R917" s="42"/>
    </row>
    <row r="918" spans="12:18">
      <c r="L918" s="39"/>
      <c r="M918" s="39"/>
      <c r="N918" s="41"/>
      <c r="O918" s="39"/>
      <c r="P918" s="40"/>
      <c r="Q918" s="60"/>
      <c r="R918" s="42"/>
    </row>
    <row r="919" spans="12:18">
      <c r="L919" s="39"/>
      <c r="M919" s="39"/>
      <c r="N919" s="41"/>
      <c r="O919" s="39"/>
      <c r="P919" s="40"/>
      <c r="Q919" s="60"/>
      <c r="R919" s="42"/>
    </row>
    <row r="920" spans="12:18">
      <c r="L920" s="39"/>
      <c r="M920" s="39"/>
      <c r="N920" s="41"/>
      <c r="O920" s="39"/>
      <c r="P920" s="40"/>
      <c r="Q920" s="60"/>
      <c r="R920" s="42"/>
    </row>
    <row r="921" spans="12:18">
      <c r="L921" s="39"/>
      <c r="M921" s="39"/>
      <c r="N921" s="41"/>
      <c r="O921" s="39"/>
      <c r="P921" s="40"/>
      <c r="Q921" s="60"/>
      <c r="R921" s="42"/>
    </row>
    <row r="922" spans="12:18">
      <c r="L922" s="39"/>
      <c r="M922" s="39"/>
      <c r="N922" s="41"/>
      <c r="O922" s="39"/>
      <c r="P922" s="40"/>
      <c r="Q922" s="60"/>
      <c r="R922" s="42"/>
    </row>
    <row r="923" spans="12:18">
      <c r="L923" s="39"/>
      <c r="M923" s="39"/>
      <c r="N923" s="41"/>
      <c r="O923" s="39"/>
      <c r="P923" s="40"/>
      <c r="Q923" s="60"/>
      <c r="R923" s="42"/>
    </row>
    <row r="924" spans="12:18">
      <c r="L924" s="39"/>
      <c r="M924" s="39"/>
      <c r="N924" s="41"/>
      <c r="O924" s="39"/>
      <c r="P924" s="40"/>
      <c r="Q924" s="60"/>
      <c r="R924" s="42"/>
    </row>
    <row r="925" spans="12:18">
      <c r="L925" s="39"/>
      <c r="M925" s="39"/>
      <c r="N925" s="41"/>
      <c r="O925" s="39"/>
      <c r="P925" s="40"/>
      <c r="Q925" s="60"/>
      <c r="R925" s="42"/>
    </row>
    <row r="926" spans="12:18">
      <c r="L926" s="39"/>
      <c r="M926" s="39"/>
      <c r="N926" s="41"/>
      <c r="O926" s="39"/>
      <c r="P926" s="40"/>
      <c r="Q926" s="60"/>
      <c r="R926" s="42"/>
    </row>
    <row r="927" spans="12:18">
      <c r="L927" s="39"/>
      <c r="M927" s="39"/>
      <c r="N927" s="41"/>
      <c r="O927" s="39"/>
      <c r="P927" s="40"/>
      <c r="Q927" s="60"/>
      <c r="R927" s="42"/>
    </row>
    <row r="928" spans="12:18">
      <c r="L928" s="39"/>
      <c r="M928" s="39"/>
      <c r="N928" s="41"/>
      <c r="O928" s="39"/>
      <c r="P928" s="40"/>
      <c r="Q928" s="60"/>
      <c r="R928" s="42"/>
    </row>
    <row r="929" spans="12:18">
      <c r="L929" s="39"/>
      <c r="M929" s="39"/>
      <c r="N929" s="41"/>
      <c r="O929" s="39"/>
      <c r="P929" s="40"/>
      <c r="Q929" s="60"/>
      <c r="R929" s="42"/>
    </row>
    <row r="930" spans="12:18">
      <c r="L930" s="39"/>
      <c r="M930" s="39"/>
      <c r="N930" s="41"/>
      <c r="O930" s="39"/>
      <c r="P930" s="40"/>
      <c r="Q930" s="60"/>
      <c r="R930" s="42"/>
    </row>
    <row r="931" spans="12:18">
      <c r="L931" s="39"/>
      <c r="M931" s="39"/>
      <c r="N931" s="41"/>
      <c r="O931" s="39"/>
      <c r="P931" s="40"/>
      <c r="Q931" s="60"/>
      <c r="R931" s="42"/>
    </row>
    <row r="932" spans="12:18">
      <c r="L932" s="39"/>
      <c r="M932" s="39"/>
      <c r="N932" s="41"/>
      <c r="O932" s="39"/>
      <c r="P932" s="40"/>
      <c r="Q932" s="60"/>
      <c r="R932" s="42"/>
    </row>
    <row r="933" spans="12:18">
      <c r="L933" s="39"/>
      <c r="M933" s="39"/>
      <c r="N933" s="41"/>
      <c r="O933" s="39"/>
      <c r="P933" s="40"/>
      <c r="Q933" s="60"/>
      <c r="R933" s="42"/>
    </row>
    <row r="934" spans="12:18">
      <c r="L934" s="39"/>
      <c r="M934" s="39"/>
      <c r="N934" s="41"/>
      <c r="O934" s="39"/>
      <c r="P934" s="40"/>
      <c r="Q934" s="60"/>
      <c r="R934" s="42"/>
    </row>
    <row r="935" spans="12:18">
      <c r="L935" s="39"/>
      <c r="M935" s="39"/>
      <c r="N935" s="41"/>
      <c r="O935" s="39"/>
      <c r="P935" s="40"/>
      <c r="Q935" s="60"/>
      <c r="R935" s="42"/>
    </row>
    <row r="936" spans="12:18">
      <c r="L936" s="39"/>
      <c r="M936" s="39"/>
      <c r="N936" s="41"/>
      <c r="O936" s="39"/>
      <c r="P936" s="40"/>
      <c r="Q936" s="60"/>
      <c r="R936" s="42"/>
    </row>
    <row r="937" spans="12:18">
      <c r="L937" s="39"/>
      <c r="M937" s="39"/>
      <c r="N937" s="41"/>
      <c r="O937" s="39"/>
      <c r="P937" s="40"/>
      <c r="Q937" s="60"/>
      <c r="R937" s="42"/>
    </row>
    <row r="938" spans="12:18">
      <c r="L938" s="39"/>
      <c r="M938" s="39"/>
      <c r="N938" s="41"/>
      <c r="O938" s="39"/>
      <c r="P938" s="40"/>
      <c r="Q938" s="60"/>
      <c r="R938" s="42"/>
    </row>
    <row r="939" spans="12:18">
      <c r="L939" s="39"/>
      <c r="M939" s="39"/>
      <c r="N939" s="41"/>
      <c r="O939" s="39"/>
      <c r="P939" s="40"/>
      <c r="Q939" s="60"/>
      <c r="R939" s="42"/>
    </row>
    <row r="940" spans="12:18">
      <c r="L940" s="39"/>
      <c r="M940" s="39"/>
      <c r="N940" s="41"/>
      <c r="O940" s="39"/>
      <c r="P940" s="40"/>
      <c r="Q940" s="60"/>
      <c r="R940" s="42"/>
    </row>
    <row r="941" spans="12:18">
      <c r="L941" s="39"/>
      <c r="M941" s="39"/>
      <c r="N941" s="41"/>
      <c r="O941" s="39"/>
      <c r="P941" s="40"/>
      <c r="Q941" s="60"/>
      <c r="R941" s="42"/>
    </row>
    <row r="942" spans="12:18">
      <c r="L942" s="39"/>
      <c r="M942" s="39"/>
      <c r="N942" s="41"/>
      <c r="O942" s="39"/>
      <c r="P942" s="40"/>
      <c r="Q942" s="60"/>
      <c r="R942" s="42"/>
    </row>
    <row r="943" spans="12:18">
      <c r="L943" s="39"/>
      <c r="M943" s="39"/>
      <c r="N943" s="41"/>
      <c r="O943" s="39"/>
      <c r="P943" s="40"/>
      <c r="Q943" s="60"/>
      <c r="R943" s="42"/>
    </row>
    <row r="944" spans="12:18">
      <c r="L944" s="39"/>
      <c r="M944" s="39"/>
      <c r="N944" s="41"/>
      <c r="O944" s="39"/>
      <c r="P944" s="40"/>
      <c r="Q944" s="60"/>
      <c r="R944" s="42"/>
    </row>
    <row r="945" spans="12:18">
      <c r="L945" s="39"/>
      <c r="M945" s="39"/>
      <c r="N945" s="41"/>
      <c r="O945" s="39"/>
      <c r="P945" s="40"/>
      <c r="Q945" s="60"/>
      <c r="R945" s="42"/>
    </row>
    <row r="946" spans="12:18">
      <c r="L946" s="39"/>
      <c r="M946" s="39"/>
      <c r="N946" s="41"/>
      <c r="O946" s="39"/>
      <c r="P946" s="40"/>
      <c r="Q946" s="60"/>
      <c r="R946" s="42"/>
    </row>
    <row r="947" spans="12:18">
      <c r="L947" s="39"/>
      <c r="M947" s="39"/>
      <c r="N947" s="41"/>
      <c r="O947" s="39"/>
      <c r="P947" s="40"/>
      <c r="Q947" s="60"/>
      <c r="R947" s="42"/>
    </row>
    <row r="948" spans="12:18">
      <c r="L948" s="39"/>
      <c r="M948" s="39"/>
      <c r="N948" s="41"/>
      <c r="O948" s="39"/>
      <c r="P948" s="40"/>
      <c r="Q948" s="60"/>
      <c r="R948" s="42"/>
    </row>
    <row r="949" spans="12:18">
      <c r="L949" s="39"/>
      <c r="M949" s="39"/>
      <c r="N949" s="41"/>
      <c r="O949" s="39"/>
      <c r="P949" s="40"/>
      <c r="Q949" s="60"/>
      <c r="R949" s="42"/>
    </row>
    <row r="950" spans="12:18">
      <c r="L950" s="39"/>
      <c r="M950" s="39"/>
      <c r="N950" s="41"/>
      <c r="O950" s="39"/>
      <c r="P950" s="40"/>
      <c r="Q950" s="60"/>
      <c r="R950" s="42"/>
    </row>
    <row r="951" spans="12:18">
      <c r="L951" s="39"/>
      <c r="M951" s="39"/>
      <c r="N951" s="41"/>
      <c r="O951" s="39"/>
      <c r="P951" s="40"/>
      <c r="Q951" s="60"/>
      <c r="R951" s="42"/>
    </row>
    <row r="952" spans="12:18">
      <c r="L952" s="39"/>
      <c r="M952" s="39"/>
      <c r="N952" s="41"/>
      <c r="O952" s="39"/>
      <c r="P952" s="40"/>
      <c r="Q952" s="60"/>
      <c r="R952" s="42"/>
    </row>
    <row r="953" spans="12:18">
      <c r="L953" s="39"/>
      <c r="M953" s="39"/>
      <c r="N953" s="41"/>
      <c r="O953" s="39"/>
      <c r="P953" s="40"/>
      <c r="Q953" s="60"/>
      <c r="R953" s="42"/>
    </row>
    <row r="954" spans="12:18">
      <c r="L954" s="39"/>
      <c r="M954" s="39"/>
      <c r="N954" s="41"/>
      <c r="O954" s="39"/>
      <c r="P954" s="40"/>
      <c r="Q954" s="60"/>
      <c r="R954" s="42"/>
    </row>
    <row r="955" spans="12:18">
      <c r="L955" s="39"/>
      <c r="M955" s="39"/>
      <c r="N955" s="41"/>
      <c r="O955" s="39"/>
      <c r="P955" s="40"/>
      <c r="Q955" s="60"/>
      <c r="R955" s="42"/>
    </row>
    <row r="956" spans="12:18">
      <c r="L956" s="39"/>
      <c r="M956" s="39"/>
      <c r="N956" s="41"/>
      <c r="O956" s="39"/>
      <c r="P956" s="40"/>
      <c r="Q956" s="60"/>
      <c r="R956" s="42"/>
    </row>
    <row r="957" spans="12:18">
      <c r="L957" s="39"/>
      <c r="M957" s="39"/>
      <c r="N957" s="41"/>
      <c r="O957" s="39"/>
      <c r="P957" s="40"/>
      <c r="Q957" s="60"/>
      <c r="R957" s="42"/>
    </row>
    <row r="958" spans="12:18">
      <c r="L958" s="39"/>
      <c r="M958" s="39"/>
      <c r="N958" s="41"/>
      <c r="O958" s="39"/>
      <c r="P958" s="40"/>
      <c r="Q958" s="60"/>
      <c r="R958" s="42"/>
    </row>
    <row r="959" spans="12:18">
      <c r="L959" s="39"/>
      <c r="M959" s="39"/>
      <c r="N959" s="41"/>
      <c r="O959" s="39"/>
      <c r="P959" s="40"/>
      <c r="Q959" s="60"/>
      <c r="R959" s="42"/>
    </row>
    <row r="960" spans="12:18">
      <c r="L960" s="39"/>
      <c r="M960" s="39"/>
      <c r="N960" s="41"/>
      <c r="O960" s="39"/>
      <c r="P960" s="40"/>
      <c r="Q960" s="60"/>
      <c r="R960" s="42"/>
    </row>
    <row r="961" spans="12:18">
      <c r="L961" s="39"/>
      <c r="M961" s="39"/>
      <c r="N961" s="41"/>
      <c r="O961" s="39"/>
      <c r="P961" s="40"/>
      <c r="Q961" s="60"/>
      <c r="R961" s="42"/>
    </row>
    <row r="962" spans="12:18">
      <c r="L962" s="39"/>
      <c r="M962" s="39"/>
      <c r="N962" s="41"/>
      <c r="O962" s="39"/>
      <c r="P962" s="40"/>
      <c r="Q962" s="60"/>
      <c r="R962" s="42"/>
    </row>
    <row r="963" spans="12:18">
      <c r="L963" s="39"/>
      <c r="M963" s="39"/>
      <c r="N963" s="41"/>
      <c r="O963" s="39"/>
      <c r="P963" s="40"/>
      <c r="Q963" s="60"/>
      <c r="R963" s="42"/>
    </row>
    <row r="964" spans="12:18">
      <c r="L964" s="39"/>
      <c r="M964" s="39"/>
      <c r="N964" s="41"/>
      <c r="O964" s="39"/>
      <c r="P964" s="40"/>
      <c r="Q964" s="60"/>
      <c r="R964" s="42"/>
    </row>
    <row r="965" spans="12:18">
      <c r="L965" s="39"/>
      <c r="M965" s="39"/>
      <c r="N965" s="41"/>
      <c r="O965" s="39"/>
      <c r="P965" s="40"/>
      <c r="Q965" s="60"/>
      <c r="R965" s="42"/>
    </row>
    <row r="966" spans="12:18">
      <c r="L966" s="39"/>
      <c r="M966" s="39"/>
      <c r="N966" s="41"/>
      <c r="O966" s="39"/>
      <c r="P966" s="40"/>
      <c r="Q966" s="60"/>
      <c r="R966" s="42"/>
    </row>
    <row r="967" spans="12:18">
      <c r="L967" s="39"/>
      <c r="M967" s="39"/>
      <c r="N967" s="41"/>
      <c r="O967" s="39"/>
      <c r="P967" s="40"/>
      <c r="Q967" s="60"/>
      <c r="R967" s="42"/>
    </row>
    <row r="968" spans="12:18">
      <c r="L968" s="39"/>
      <c r="M968" s="39"/>
      <c r="N968" s="41"/>
      <c r="O968" s="39"/>
      <c r="P968" s="40"/>
      <c r="Q968" s="60"/>
      <c r="R968" s="42"/>
    </row>
    <row r="969" spans="12:18">
      <c r="L969" s="39"/>
      <c r="M969" s="39"/>
      <c r="N969" s="41"/>
      <c r="O969" s="39"/>
      <c r="P969" s="40"/>
      <c r="Q969" s="60"/>
      <c r="R969" s="42"/>
    </row>
    <row r="970" spans="12:18">
      <c r="L970" s="39"/>
      <c r="M970" s="39"/>
      <c r="N970" s="41"/>
      <c r="O970" s="39"/>
      <c r="P970" s="40"/>
      <c r="Q970" s="60"/>
      <c r="R970" s="42"/>
    </row>
    <row r="971" spans="12:18">
      <c r="L971" s="39"/>
      <c r="M971" s="39"/>
      <c r="N971" s="41"/>
      <c r="O971" s="39"/>
      <c r="P971" s="40"/>
      <c r="Q971" s="60"/>
      <c r="R971" s="42"/>
    </row>
    <row r="972" spans="12:18">
      <c r="L972" s="39"/>
      <c r="M972" s="39"/>
      <c r="N972" s="41"/>
      <c r="O972" s="39"/>
      <c r="P972" s="40"/>
      <c r="Q972" s="60"/>
      <c r="R972" s="42"/>
    </row>
    <row r="973" spans="12:18">
      <c r="L973" s="39"/>
      <c r="M973" s="39"/>
      <c r="N973" s="41"/>
      <c r="O973" s="39"/>
      <c r="P973" s="40"/>
      <c r="Q973" s="60"/>
      <c r="R973" s="42"/>
    </row>
    <row r="974" spans="12:18">
      <c r="L974" s="39"/>
      <c r="M974" s="39"/>
      <c r="N974" s="41"/>
      <c r="O974" s="39"/>
      <c r="P974" s="40"/>
      <c r="Q974" s="60"/>
      <c r="R974" s="42"/>
    </row>
    <row r="975" spans="12:18">
      <c r="L975" s="39"/>
      <c r="M975" s="39"/>
      <c r="N975" s="41"/>
      <c r="O975" s="39"/>
      <c r="P975" s="40"/>
      <c r="Q975" s="60"/>
      <c r="R975" s="42"/>
    </row>
    <row r="976" spans="12:18">
      <c r="L976" s="39"/>
      <c r="M976" s="39"/>
      <c r="N976" s="41"/>
      <c r="O976" s="39"/>
      <c r="P976" s="40"/>
      <c r="Q976" s="60"/>
      <c r="R976" s="42"/>
    </row>
    <row r="977" spans="12:18">
      <c r="L977" s="39"/>
      <c r="M977" s="39"/>
      <c r="N977" s="41"/>
      <c r="O977" s="39"/>
      <c r="P977" s="40"/>
      <c r="Q977" s="60"/>
      <c r="R977" s="42"/>
    </row>
    <row r="978" spans="12:18">
      <c r="L978" s="39"/>
      <c r="M978" s="39"/>
      <c r="N978" s="41"/>
      <c r="O978" s="39"/>
      <c r="P978" s="40"/>
      <c r="Q978" s="60"/>
      <c r="R978" s="42"/>
    </row>
    <row r="979" spans="12:18">
      <c r="L979" s="39"/>
      <c r="M979" s="39"/>
      <c r="N979" s="41"/>
      <c r="O979" s="39"/>
      <c r="P979" s="40"/>
      <c r="Q979" s="60"/>
      <c r="R979" s="42"/>
    </row>
    <row r="980" spans="12:18">
      <c r="L980" s="39"/>
      <c r="M980" s="39"/>
      <c r="N980" s="41"/>
      <c r="O980" s="39"/>
      <c r="P980" s="40"/>
      <c r="Q980" s="60"/>
      <c r="R980" s="42"/>
    </row>
    <row r="981" spans="12:18">
      <c r="L981" s="39"/>
      <c r="M981" s="39"/>
      <c r="N981" s="41"/>
      <c r="O981" s="39"/>
      <c r="P981" s="40"/>
      <c r="Q981" s="60"/>
      <c r="R981" s="42"/>
    </row>
    <row r="982" spans="12:18">
      <c r="L982" s="39"/>
      <c r="M982" s="39"/>
      <c r="N982" s="41"/>
      <c r="O982" s="39"/>
      <c r="P982" s="40"/>
      <c r="Q982" s="60"/>
      <c r="R982" s="42"/>
    </row>
    <row r="983" spans="12:18">
      <c r="L983" s="39"/>
      <c r="M983" s="39"/>
      <c r="N983" s="41"/>
      <c r="O983" s="39"/>
      <c r="P983" s="40"/>
      <c r="Q983" s="60"/>
      <c r="R983" s="42"/>
    </row>
    <row r="984" spans="12:18">
      <c r="L984" s="39"/>
      <c r="M984" s="39"/>
      <c r="N984" s="41"/>
      <c r="O984" s="39"/>
      <c r="P984" s="40"/>
      <c r="Q984" s="60"/>
      <c r="R984" s="42"/>
    </row>
    <row r="985" spans="12:18">
      <c r="L985" s="39"/>
      <c r="M985" s="39"/>
      <c r="N985" s="41"/>
      <c r="O985" s="39"/>
      <c r="P985" s="40"/>
      <c r="Q985" s="60"/>
      <c r="R985" s="42"/>
    </row>
    <row r="986" spans="12:18">
      <c r="L986" s="39"/>
      <c r="M986" s="39"/>
      <c r="N986" s="41"/>
      <c r="O986" s="39"/>
      <c r="P986" s="40"/>
      <c r="Q986" s="60"/>
      <c r="R986" s="42"/>
    </row>
    <row r="987" spans="12:18">
      <c r="L987" s="39"/>
      <c r="M987" s="39"/>
      <c r="N987" s="41"/>
      <c r="O987" s="39"/>
      <c r="P987" s="40"/>
      <c r="Q987" s="60"/>
      <c r="R987" s="42"/>
    </row>
    <row r="988" spans="12:18">
      <c r="L988" s="39"/>
      <c r="M988" s="39"/>
      <c r="N988" s="41"/>
      <c r="O988" s="39"/>
      <c r="P988" s="40"/>
      <c r="Q988" s="60"/>
      <c r="R988" s="42"/>
    </row>
    <row r="989" spans="12:18">
      <c r="L989" s="39"/>
      <c r="M989" s="39"/>
      <c r="N989" s="41"/>
      <c r="O989" s="39"/>
      <c r="P989" s="40"/>
      <c r="Q989" s="60"/>
      <c r="R989" s="42"/>
    </row>
    <row r="990" spans="12:18">
      <c r="L990" s="39"/>
      <c r="M990" s="39"/>
      <c r="N990" s="41"/>
      <c r="O990" s="39"/>
      <c r="P990" s="40"/>
      <c r="Q990" s="60"/>
      <c r="R990" s="42"/>
    </row>
    <row r="991" spans="12:18">
      <c r="L991" s="39"/>
      <c r="M991" s="39"/>
      <c r="N991" s="41"/>
      <c r="O991" s="39"/>
      <c r="P991" s="40"/>
      <c r="Q991" s="60"/>
      <c r="R991" s="42"/>
    </row>
    <row r="992" spans="12:18">
      <c r="L992" s="39"/>
      <c r="M992" s="39"/>
      <c r="N992" s="41"/>
      <c r="O992" s="39"/>
      <c r="P992" s="40"/>
      <c r="Q992" s="60"/>
      <c r="R992" s="42"/>
    </row>
    <row r="993" spans="12:18">
      <c r="L993" s="39"/>
      <c r="M993" s="39"/>
      <c r="N993" s="41"/>
      <c r="O993" s="39"/>
      <c r="P993" s="40"/>
      <c r="Q993" s="60"/>
      <c r="R993" s="42"/>
    </row>
    <row r="994" spans="12:18">
      <c r="L994" s="39"/>
      <c r="M994" s="39"/>
      <c r="N994" s="41"/>
      <c r="O994" s="39"/>
      <c r="P994" s="40"/>
      <c r="Q994" s="60"/>
      <c r="R994" s="42"/>
    </row>
    <row r="995" spans="12:18">
      <c r="L995" s="39"/>
      <c r="M995" s="39"/>
      <c r="N995" s="41"/>
      <c r="O995" s="39"/>
      <c r="P995" s="40"/>
      <c r="Q995" s="60"/>
      <c r="R995" s="42"/>
    </row>
    <row r="996" spans="12:18">
      <c r="L996" s="39"/>
      <c r="M996" s="39"/>
      <c r="N996" s="41"/>
      <c r="O996" s="39"/>
      <c r="P996" s="40"/>
      <c r="Q996" s="60"/>
      <c r="R996" s="42"/>
    </row>
    <row r="997" spans="12:18">
      <c r="L997" s="39"/>
      <c r="M997" s="39"/>
      <c r="N997" s="41"/>
      <c r="O997" s="39"/>
      <c r="P997" s="40"/>
      <c r="Q997" s="60"/>
      <c r="R997" s="42"/>
    </row>
    <row r="998" spans="12:18">
      <c r="L998" s="39"/>
      <c r="M998" s="39"/>
      <c r="N998" s="41"/>
      <c r="O998" s="39"/>
      <c r="P998" s="40"/>
      <c r="Q998" s="60"/>
      <c r="R998" s="42"/>
    </row>
    <row r="999" spans="12:18">
      <c r="L999" s="39"/>
      <c r="M999" s="39"/>
      <c r="N999" s="41"/>
      <c r="O999" s="39"/>
      <c r="P999" s="40"/>
      <c r="Q999" s="60"/>
      <c r="R999" s="42"/>
    </row>
    <row r="1000" spans="12:18">
      <c r="L1000" s="39"/>
      <c r="M1000" s="39"/>
      <c r="N1000" s="41"/>
      <c r="O1000" s="39"/>
      <c r="P1000" s="40"/>
      <c r="Q1000" s="60"/>
      <c r="R1000" s="42"/>
    </row>
    <row r="1001" spans="12:18">
      <c r="L1001" s="39"/>
      <c r="M1001" s="39"/>
      <c r="N1001" s="41"/>
      <c r="O1001" s="39"/>
      <c r="P1001" s="40"/>
      <c r="Q1001" s="60"/>
      <c r="R1001" s="42"/>
    </row>
    <row r="1002" spans="12:18">
      <c r="L1002" s="39"/>
      <c r="M1002" s="39"/>
      <c r="N1002" s="41"/>
      <c r="O1002" s="39"/>
      <c r="P1002" s="40"/>
      <c r="Q1002" s="60"/>
      <c r="R1002" s="42"/>
    </row>
    <row r="1003" spans="12:18">
      <c r="L1003" s="39"/>
      <c r="M1003" s="39"/>
      <c r="N1003" s="41"/>
      <c r="O1003" s="39"/>
      <c r="P1003" s="40"/>
      <c r="Q1003" s="60"/>
      <c r="R1003" s="42"/>
    </row>
    <row r="1004" spans="12:18">
      <c r="L1004" s="39"/>
      <c r="M1004" s="39"/>
      <c r="N1004" s="41"/>
      <c r="O1004" s="39"/>
      <c r="P1004" s="40"/>
      <c r="Q1004" s="60"/>
      <c r="R1004" s="42"/>
    </row>
    <row r="1005" spans="12:18">
      <c r="L1005" s="39"/>
      <c r="M1005" s="39"/>
      <c r="N1005" s="41"/>
      <c r="O1005" s="39"/>
      <c r="P1005" s="40"/>
      <c r="Q1005" s="60"/>
      <c r="R1005" s="42"/>
    </row>
    <row r="1006" spans="12:18">
      <c r="L1006" s="39"/>
      <c r="M1006" s="39"/>
      <c r="N1006" s="41"/>
      <c r="O1006" s="39"/>
      <c r="P1006" s="40"/>
      <c r="Q1006" s="60"/>
      <c r="R1006" s="42"/>
    </row>
    <row r="1007" spans="12:18">
      <c r="L1007" s="39"/>
      <c r="M1007" s="39"/>
      <c r="N1007" s="41"/>
      <c r="O1007" s="39"/>
      <c r="P1007" s="40"/>
      <c r="Q1007" s="60"/>
      <c r="R1007" s="42"/>
    </row>
    <row r="1008" spans="12:18">
      <c r="L1008" s="39"/>
      <c r="M1008" s="39"/>
      <c r="N1008" s="41"/>
      <c r="O1008" s="39"/>
      <c r="P1008" s="40"/>
      <c r="Q1008" s="60"/>
      <c r="R1008" s="42"/>
    </row>
    <row r="1009" spans="12:18">
      <c r="L1009" s="39"/>
      <c r="M1009" s="39"/>
      <c r="N1009" s="41"/>
      <c r="O1009" s="39"/>
      <c r="P1009" s="40"/>
      <c r="Q1009" s="60"/>
      <c r="R1009" s="42"/>
    </row>
    <row r="1010" spans="12:18">
      <c r="L1010" s="39"/>
      <c r="M1010" s="39"/>
      <c r="N1010" s="41"/>
      <c r="O1010" s="39"/>
      <c r="P1010" s="40"/>
      <c r="Q1010" s="60"/>
      <c r="R1010" s="42"/>
    </row>
    <row r="1011" spans="12:18">
      <c r="L1011" s="39"/>
      <c r="M1011" s="39"/>
      <c r="N1011" s="41"/>
      <c r="O1011" s="39"/>
      <c r="P1011" s="40"/>
      <c r="Q1011" s="60"/>
      <c r="R1011" s="42"/>
    </row>
    <row r="1012" spans="12:18">
      <c r="L1012" s="39"/>
      <c r="M1012" s="39"/>
      <c r="N1012" s="41"/>
      <c r="O1012" s="39"/>
      <c r="P1012" s="40"/>
      <c r="Q1012" s="60"/>
      <c r="R1012" s="42"/>
    </row>
    <row r="1013" spans="12:18">
      <c r="L1013" s="39"/>
      <c r="M1013" s="39"/>
      <c r="N1013" s="41"/>
      <c r="O1013" s="39"/>
      <c r="P1013" s="40"/>
      <c r="Q1013" s="60"/>
      <c r="R1013" s="42"/>
    </row>
    <row r="1014" spans="12:18">
      <c r="L1014" s="39"/>
      <c r="M1014" s="39"/>
      <c r="N1014" s="41"/>
      <c r="O1014" s="39"/>
      <c r="P1014" s="40"/>
      <c r="Q1014" s="60"/>
      <c r="R1014" s="42"/>
    </row>
    <row r="1015" spans="12:18">
      <c r="L1015" s="39"/>
      <c r="M1015" s="39"/>
      <c r="N1015" s="41"/>
      <c r="O1015" s="39"/>
      <c r="P1015" s="40"/>
      <c r="Q1015" s="60"/>
      <c r="R1015" s="42"/>
    </row>
    <row r="1016" spans="12:18">
      <c r="L1016" s="39"/>
      <c r="M1016" s="39"/>
      <c r="N1016" s="41"/>
      <c r="O1016" s="39"/>
      <c r="P1016" s="40"/>
      <c r="Q1016" s="60"/>
      <c r="R1016" s="42"/>
    </row>
    <row r="1017" spans="12:18">
      <c r="L1017" s="39"/>
      <c r="M1017" s="39"/>
      <c r="N1017" s="41"/>
      <c r="O1017" s="39"/>
      <c r="P1017" s="40"/>
      <c r="Q1017" s="60"/>
      <c r="R1017" s="42"/>
    </row>
    <row r="1018" spans="12:18">
      <c r="L1018" s="39"/>
      <c r="M1018" s="39"/>
      <c r="N1018" s="41"/>
      <c r="O1018" s="39"/>
      <c r="P1018" s="40"/>
      <c r="Q1018" s="60"/>
      <c r="R1018" s="42"/>
    </row>
    <row r="1019" spans="12:18">
      <c r="L1019" s="39"/>
      <c r="M1019" s="39"/>
      <c r="N1019" s="41"/>
      <c r="O1019" s="39"/>
      <c r="P1019" s="40"/>
      <c r="Q1019" s="60"/>
      <c r="R1019" s="42"/>
    </row>
    <row r="1020" spans="12:18">
      <c r="L1020" s="39"/>
      <c r="M1020" s="39"/>
      <c r="N1020" s="41"/>
      <c r="O1020" s="39"/>
      <c r="P1020" s="40"/>
      <c r="Q1020" s="60"/>
      <c r="R1020" s="42"/>
    </row>
    <row r="1021" spans="12:18">
      <c r="L1021" s="39"/>
      <c r="M1021" s="39"/>
      <c r="N1021" s="41"/>
      <c r="O1021" s="39"/>
      <c r="P1021" s="40"/>
      <c r="Q1021" s="60"/>
      <c r="R1021" s="42"/>
    </row>
    <row r="1022" spans="12:18">
      <c r="L1022" s="39"/>
      <c r="M1022" s="39"/>
      <c r="N1022" s="41"/>
      <c r="O1022" s="39"/>
      <c r="P1022" s="40"/>
      <c r="Q1022" s="60"/>
      <c r="R1022" s="42"/>
    </row>
    <row r="1023" spans="12:18">
      <c r="L1023" s="39"/>
      <c r="M1023" s="39"/>
      <c r="N1023" s="41"/>
      <c r="O1023" s="39"/>
      <c r="P1023" s="40"/>
      <c r="Q1023" s="60"/>
      <c r="R1023" s="42"/>
    </row>
    <row r="1024" spans="12:18">
      <c r="L1024" s="39"/>
      <c r="M1024" s="39"/>
      <c r="N1024" s="41"/>
      <c r="O1024" s="39"/>
      <c r="P1024" s="40"/>
      <c r="Q1024" s="60"/>
      <c r="R1024" s="42"/>
    </row>
    <row r="1025" spans="12:18">
      <c r="L1025" s="39"/>
      <c r="M1025" s="39"/>
      <c r="N1025" s="41"/>
      <c r="O1025" s="39"/>
      <c r="P1025" s="40"/>
      <c r="Q1025" s="60"/>
      <c r="R1025" s="42"/>
    </row>
    <row r="1026" spans="12:18">
      <c r="L1026" s="39"/>
      <c r="M1026" s="39"/>
      <c r="N1026" s="41"/>
      <c r="O1026" s="39"/>
      <c r="P1026" s="40"/>
      <c r="Q1026" s="60"/>
      <c r="R1026" s="42"/>
    </row>
    <row r="1027" spans="12:18">
      <c r="L1027" s="39"/>
      <c r="M1027" s="39"/>
      <c r="N1027" s="41"/>
      <c r="O1027" s="39"/>
      <c r="P1027" s="40"/>
      <c r="Q1027" s="60"/>
      <c r="R1027" s="42"/>
    </row>
    <row r="1028" spans="12:18">
      <c r="L1028" s="39"/>
      <c r="M1028" s="39"/>
      <c r="N1028" s="41"/>
      <c r="O1028" s="39"/>
      <c r="P1028" s="40"/>
      <c r="Q1028" s="60"/>
      <c r="R1028" s="42"/>
    </row>
    <row r="1029" spans="12:18">
      <c r="L1029" s="39"/>
      <c r="M1029" s="39"/>
      <c r="N1029" s="41"/>
      <c r="O1029" s="39"/>
      <c r="P1029" s="40"/>
      <c r="Q1029" s="60"/>
      <c r="R1029" s="42"/>
    </row>
    <row r="1030" spans="12:18">
      <c r="L1030" s="39"/>
      <c r="M1030" s="39"/>
      <c r="N1030" s="41"/>
      <c r="O1030" s="39"/>
      <c r="P1030" s="40"/>
      <c r="Q1030" s="60"/>
      <c r="R1030" s="42"/>
    </row>
    <row r="1031" spans="12:18">
      <c r="L1031" s="39"/>
      <c r="M1031" s="39"/>
      <c r="N1031" s="41"/>
      <c r="O1031" s="39"/>
      <c r="P1031" s="40"/>
      <c r="Q1031" s="60"/>
      <c r="R1031" s="42"/>
    </row>
    <row r="1032" spans="12:18">
      <c r="L1032" s="39"/>
      <c r="M1032" s="39"/>
      <c r="N1032" s="41"/>
      <c r="O1032" s="39"/>
      <c r="P1032" s="40"/>
      <c r="Q1032" s="60"/>
      <c r="R1032" s="42"/>
    </row>
    <row r="1033" spans="12:18">
      <c r="L1033" s="39"/>
      <c r="M1033" s="39"/>
      <c r="N1033" s="41"/>
      <c r="O1033" s="39"/>
      <c r="P1033" s="40"/>
      <c r="Q1033" s="60"/>
      <c r="R1033" s="42"/>
    </row>
    <row r="1034" spans="12:18">
      <c r="L1034" s="39"/>
      <c r="M1034" s="39"/>
      <c r="N1034" s="41"/>
      <c r="O1034" s="39"/>
      <c r="P1034" s="40"/>
      <c r="Q1034" s="60"/>
      <c r="R1034" s="42"/>
    </row>
    <row r="1035" spans="12:18">
      <c r="L1035" s="39"/>
      <c r="M1035" s="39"/>
      <c r="N1035" s="41"/>
      <c r="O1035" s="39"/>
      <c r="P1035" s="40"/>
      <c r="Q1035" s="60"/>
      <c r="R1035" s="42"/>
    </row>
    <row r="1036" spans="12:18">
      <c r="L1036" s="39"/>
      <c r="M1036" s="39"/>
      <c r="N1036" s="41"/>
      <c r="O1036" s="39"/>
      <c r="P1036" s="40"/>
      <c r="Q1036" s="60"/>
      <c r="R1036" s="42"/>
    </row>
    <row r="1037" spans="12:18">
      <c r="L1037" s="39"/>
      <c r="M1037" s="39"/>
      <c r="N1037" s="41"/>
      <c r="O1037" s="39"/>
      <c r="P1037" s="40"/>
      <c r="Q1037" s="60"/>
      <c r="R1037" s="42"/>
    </row>
    <row r="1038" spans="12:18">
      <c r="L1038" s="39"/>
      <c r="M1038" s="39"/>
      <c r="N1038" s="41"/>
      <c r="O1038" s="39"/>
      <c r="P1038" s="40"/>
      <c r="Q1038" s="60"/>
      <c r="R1038" s="42"/>
    </row>
    <row r="1039" spans="12:18">
      <c r="L1039" s="39"/>
      <c r="M1039" s="39"/>
      <c r="N1039" s="41"/>
      <c r="O1039" s="39"/>
      <c r="P1039" s="40"/>
      <c r="Q1039" s="60"/>
      <c r="R1039" s="42"/>
    </row>
    <row r="1040" spans="12:18">
      <c r="L1040" s="39"/>
      <c r="M1040" s="39"/>
      <c r="N1040" s="41"/>
      <c r="O1040" s="39"/>
      <c r="P1040" s="40"/>
      <c r="Q1040" s="60"/>
      <c r="R1040" s="42"/>
    </row>
    <row r="1041" spans="12:18">
      <c r="L1041" s="39"/>
      <c r="M1041" s="39"/>
      <c r="N1041" s="41"/>
      <c r="O1041" s="39"/>
      <c r="P1041" s="40"/>
      <c r="Q1041" s="60"/>
      <c r="R1041" s="42"/>
    </row>
    <row r="1042" spans="12:18">
      <c r="L1042" s="39"/>
      <c r="M1042" s="39"/>
      <c r="N1042" s="41"/>
      <c r="O1042" s="39"/>
      <c r="P1042" s="40"/>
      <c r="Q1042" s="60"/>
      <c r="R1042" s="42"/>
    </row>
    <row r="1043" spans="12:18">
      <c r="L1043" s="39"/>
      <c r="M1043" s="39"/>
      <c r="N1043" s="41"/>
      <c r="O1043" s="39"/>
      <c r="P1043" s="40"/>
      <c r="Q1043" s="60"/>
      <c r="R1043" s="42"/>
    </row>
  </sheetData>
  <conditionalFormatting sqref="R175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สัญญา 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2026-01-13T04:12:43Z</dcterms:created>
  <dcterms:modified xsi:type="dcterms:W3CDTF">2026-03-18T08:56:52Z</dcterms:modified>
</cp:coreProperties>
</file>