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17-6\"/>
    </mc:Choice>
  </mc:AlternateContent>
  <xr:revisionPtr revIDLastSave="0" documentId="13_ncr:1_{483A0303-4850-458E-A5EA-57CE1D85C477}" xr6:coauthVersionLast="47" xr6:coauthVersionMax="47" xr10:uidLastSave="{00000000-0000-0000-0000-000000000000}"/>
  <bookViews>
    <workbookView xWindow="10800" yWindow="0" windowWidth="10800" windowHeight="12900" xr2:uid="{8461F987-8671-4350-969A-B2AB30E28D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D9" i="1"/>
  <c r="C9" i="1"/>
  <c r="K8" i="1"/>
  <c r="K7" i="1"/>
  <c r="K6" i="1"/>
  <c r="K5" i="1"/>
  <c r="K4" i="1"/>
  <c r="K3" i="1"/>
  <c r="K2" i="1"/>
  <c r="K9" i="1" l="1"/>
</calcChain>
</file>

<file path=xl/sharedStrings.xml><?xml version="1.0" encoding="utf-8"?>
<sst xmlns="http://schemas.openxmlformats.org/spreadsheetml/2006/main" count="19" uniqueCount="19">
  <si>
    <t>รวม</t>
  </si>
  <si>
    <t>สระแก้ว</t>
  </si>
  <si>
    <t>จันทบุรี</t>
  </si>
  <si>
    <t>ปราจีนบุรี</t>
  </si>
  <si>
    <t>ชลบุรี</t>
  </si>
  <si>
    <t>ระยอง</t>
  </si>
  <si>
    <t>ฉะเชิงเทรา</t>
  </si>
  <si>
    <t>ตราด</t>
  </si>
  <si>
    <t>No.</t>
  </si>
  <si>
    <t>Province</t>
  </si>
  <si>
    <t>Area size (km^2)</t>
  </si>
  <si>
    <t>The amount of water stored (1 hm^3)</t>
  </si>
  <si>
    <t>The amount of water added each year (1 hm^3/Year)</t>
  </si>
  <si>
    <t>Total amount of groundwater that can be developed (1 hm^3/Year)</t>
  </si>
  <si>
    <t>The amount of groundwater that can be used (1 hm^3/Year)</t>
  </si>
  <si>
    <t>The amount of groundwater used (1 hm^3/Year) (deep level)</t>
  </si>
  <si>
    <t>The amount of groundwater used (1 hm^3/Year) (Wake level)</t>
  </si>
  <si>
    <t>The amount of groundwater used (1 hm^3/Year) (Total)</t>
  </si>
  <si>
    <t>Remaining amount of groundwater(1 hm^3/Year)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</si>
</sst>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7030A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1" fontId="2" fillId="2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1" fontId="2" fillId="0" borderId="4" xfId="0" applyNumberFormat="1" applyFont="1" applyBorder="1"/>
    <xf numFmtId="187" fontId="3" fillId="3" borderId="4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5E950-4FA0-4669-91C3-2A5865ED5350}">
  <dimension ref="A1:K9"/>
  <sheetViews>
    <sheetView tabSelected="1" topLeftCell="E1" workbookViewId="0">
      <selection activeCell="A2" sqref="A2:K9"/>
    </sheetView>
  </sheetViews>
  <sheetFormatPr defaultRowHeight="14.25" x14ac:dyDescent="0.2"/>
  <cols>
    <col min="11" max="11" width="16" customWidth="1"/>
  </cols>
  <sheetData>
    <row r="1" spans="1:11" ht="96" customHeight="1" x14ac:dyDescent="0.2">
      <c r="A1" s="11" t="s">
        <v>8</v>
      </c>
      <c r="B1" s="12" t="s">
        <v>9</v>
      </c>
      <c r="C1" s="1" t="s">
        <v>10</v>
      </c>
      <c r="D1" s="10" t="s">
        <v>11</v>
      </c>
      <c r="E1" s="2" t="s">
        <v>12</v>
      </c>
      <c r="F1" s="2" t="s">
        <v>13</v>
      </c>
      <c r="G1" s="10" t="s">
        <v>14</v>
      </c>
      <c r="H1" s="14" t="s">
        <v>15</v>
      </c>
      <c r="I1" s="15" t="s">
        <v>16</v>
      </c>
      <c r="J1" s="16" t="s">
        <v>17</v>
      </c>
      <c r="K1" s="17" t="s">
        <v>18</v>
      </c>
    </row>
    <row r="2" spans="1:11" ht="24" x14ac:dyDescent="0.55000000000000004">
      <c r="A2" s="3">
        <v>1</v>
      </c>
      <c r="B2" s="4" t="s">
        <v>1</v>
      </c>
      <c r="C2" s="5">
        <v>6862.7459459999991</v>
      </c>
      <c r="D2" s="5">
        <v>8072.8352341200007</v>
      </c>
      <c r="E2" s="5">
        <v>1107.9217055222402</v>
      </c>
      <c r="F2" s="5">
        <v>830.94127914168007</v>
      </c>
      <c r="G2" s="5">
        <v>793.76963737602466</v>
      </c>
      <c r="H2" s="5">
        <v>18.560000000000002</v>
      </c>
      <c r="I2" s="5">
        <v>56.195999999999998</v>
      </c>
      <c r="J2" s="5">
        <v>74.756</v>
      </c>
      <c r="K2" s="5">
        <f>G2-J2</f>
        <v>719.01363737602469</v>
      </c>
    </row>
    <row r="3" spans="1:11" ht="24" x14ac:dyDescent="0.55000000000000004">
      <c r="A3" s="6">
        <v>2</v>
      </c>
      <c r="B3" s="7" t="s">
        <v>2</v>
      </c>
      <c r="C3" s="8">
        <v>6373.3017417499996</v>
      </c>
      <c r="D3" s="8">
        <v>8019.2353494661811</v>
      </c>
      <c r="E3" s="8">
        <v>1817.729389764517</v>
      </c>
      <c r="F3" s="8">
        <v>1363.2970423233878</v>
      </c>
      <c r="G3" s="8">
        <v>1242.0529227417337</v>
      </c>
      <c r="H3" s="8">
        <v>35.159999999999997</v>
      </c>
      <c r="I3" s="8">
        <v>28.152000000000001</v>
      </c>
      <c r="J3" s="8">
        <v>63.311999999999998</v>
      </c>
      <c r="K3" s="5">
        <f t="shared" ref="K3:K8" si="0">G3-J3</f>
        <v>1178.7409227417338</v>
      </c>
    </row>
    <row r="4" spans="1:11" ht="24" x14ac:dyDescent="0.55000000000000004">
      <c r="A4" s="3">
        <v>3</v>
      </c>
      <c r="B4" s="4" t="s">
        <v>3</v>
      </c>
      <c r="C4" s="5">
        <v>5032.249992</v>
      </c>
      <c r="D4" s="5">
        <v>478.82732915910003</v>
      </c>
      <c r="E4" s="5">
        <v>945.50945099687999</v>
      </c>
      <c r="F4" s="5">
        <v>709.13208824765991</v>
      </c>
      <c r="G4" s="5">
        <v>612.83066948541273</v>
      </c>
      <c r="H4" s="5">
        <v>32.99</v>
      </c>
      <c r="I4" s="5">
        <v>20.28</v>
      </c>
      <c r="J4" s="5">
        <v>53.27</v>
      </c>
      <c r="K4" s="5">
        <f t="shared" si="0"/>
        <v>559.56066948541275</v>
      </c>
    </row>
    <row r="5" spans="1:11" ht="24" x14ac:dyDescent="0.55000000000000004">
      <c r="A5" s="6">
        <v>4</v>
      </c>
      <c r="B5" s="7" t="s">
        <v>4</v>
      </c>
      <c r="C5" s="8">
        <v>4430.4126509999996</v>
      </c>
      <c r="D5" s="8">
        <v>6464.6634962799999</v>
      </c>
      <c r="E5" s="8">
        <v>575.28908273234993</v>
      </c>
      <c r="F5" s="8">
        <v>431.46681204926239</v>
      </c>
      <c r="G5" s="8">
        <v>422.86405303024526</v>
      </c>
      <c r="H5" s="8">
        <v>34.46</v>
      </c>
      <c r="I5" s="8">
        <v>17.495999999999999</v>
      </c>
      <c r="J5" s="8">
        <v>51.956000000000003</v>
      </c>
      <c r="K5" s="5">
        <f t="shared" si="0"/>
        <v>370.90805303024524</v>
      </c>
    </row>
    <row r="6" spans="1:11" ht="24" x14ac:dyDescent="0.55000000000000004">
      <c r="A6" s="3">
        <v>5</v>
      </c>
      <c r="B6" s="4" t="s">
        <v>5</v>
      </c>
      <c r="C6" s="5">
        <v>3658.3035290000003</v>
      </c>
      <c r="D6" s="5">
        <v>6673.7269850999992</v>
      </c>
      <c r="E6" s="5">
        <v>513.07706994225009</v>
      </c>
      <c r="F6" s="5">
        <v>384.80780245668757</v>
      </c>
      <c r="G6" s="5">
        <v>373.52304689610924</v>
      </c>
      <c r="H6" s="5">
        <v>20.39</v>
      </c>
      <c r="I6" s="5">
        <v>16.134</v>
      </c>
      <c r="J6" s="5">
        <v>36.524000000000001</v>
      </c>
      <c r="K6" s="5">
        <f t="shared" si="0"/>
        <v>336.99904689610923</v>
      </c>
    </row>
    <row r="7" spans="1:11" ht="24" x14ac:dyDescent="0.55000000000000004">
      <c r="A7" s="6">
        <v>6</v>
      </c>
      <c r="B7" s="7" t="s">
        <v>6</v>
      </c>
      <c r="C7" s="8">
        <v>5169.7854900000011</v>
      </c>
      <c r="D7" s="8">
        <v>19934.6886981645</v>
      </c>
      <c r="E7" s="8">
        <v>691.9757878365001</v>
      </c>
      <c r="F7" s="8">
        <v>518.98184087737502</v>
      </c>
      <c r="G7" s="8">
        <v>514.13738968537996</v>
      </c>
      <c r="H7" s="8">
        <v>24.05</v>
      </c>
      <c r="I7" s="8">
        <v>11.076000000000001</v>
      </c>
      <c r="J7" s="8">
        <v>35.126000000000005</v>
      </c>
      <c r="K7" s="5">
        <f t="shared" si="0"/>
        <v>479.01138968537998</v>
      </c>
    </row>
    <row r="8" spans="1:11" ht="24" x14ac:dyDescent="0.55000000000000004">
      <c r="A8" s="3">
        <v>7</v>
      </c>
      <c r="B8" s="4" t="s">
        <v>7</v>
      </c>
      <c r="C8" s="5">
        <v>2803.4097669999996</v>
      </c>
      <c r="D8" s="5">
        <v>3552.9536200695002</v>
      </c>
      <c r="E8" s="5">
        <v>1003.2562533162901</v>
      </c>
      <c r="F8" s="5">
        <v>752.44218998721772</v>
      </c>
      <c r="G8" s="5">
        <v>702.6391157098443</v>
      </c>
      <c r="H8" s="5">
        <v>19.34</v>
      </c>
      <c r="I8" s="5">
        <v>2.19</v>
      </c>
      <c r="J8" s="5">
        <v>21.53</v>
      </c>
      <c r="K8" s="5">
        <f t="shared" si="0"/>
        <v>681.10911570984433</v>
      </c>
    </row>
    <row r="9" spans="1:11" ht="24" x14ac:dyDescent="0.55000000000000004">
      <c r="A9" s="13" t="s">
        <v>0</v>
      </c>
      <c r="B9" s="13"/>
      <c r="C9" s="9">
        <f t="shared" ref="C9:K9" si="1">SUM(C2:C8)</f>
        <v>34330.209116749997</v>
      </c>
      <c r="D9" s="9">
        <f t="shared" si="1"/>
        <v>53196.930712359273</v>
      </c>
      <c r="E9" s="9">
        <f t="shared" si="1"/>
        <v>6654.7587401110277</v>
      </c>
      <c r="F9" s="9">
        <f t="shared" si="1"/>
        <v>4991.0690550832705</v>
      </c>
      <c r="G9" s="9">
        <f t="shared" si="1"/>
        <v>4661.8168349247499</v>
      </c>
      <c r="H9" s="9">
        <f t="shared" si="1"/>
        <v>184.95000000000002</v>
      </c>
      <c r="I9" s="9">
        <f t="shared" si="1"/>
        <v>151.52399999999997</v>
      </c>
      <c r="J9" s="9">
        <f t="shared" si="1"/>
        <v>336.47399999999993</v>
      </c>
      <c r="K9" s="9">
        <f t="shared" si="1"/>
        <v>4325.3428349247497</v>
      </c>
    </row>
  </sheetData>
  <mergeCells count="1">
    <mergeCell ref="A9:B9"/>
  </mergeCells>
  <conditionalFormatting sqref="J2:J8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{AC288D2A-382F-4CA8-9362-7643EB7447A2}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C288D2A-382F-4CA8-9362-7643EB7447A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J2:J8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2024-06-17T03:52:10Z</dcterms:created>
  <dcterms:modified xsi:type="dcterms:W3CDTF">2024-06-18T02:37:48Z</dcterms:modified>
</cp:coreProperties>
</file>