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หล. 2562 - 2567)\"/>
    </mc:Choice>
  </mc:AlternateContent>
  <xr:revisionPtr revIDLastSave="0" documentId="13_ncr:1_{912B196A-C8A3-482C-BB69-927DD8084D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ขหล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5" i="1" l="1"/>
  <c r="H24" i="1"/>
  <c r="P24" i="1" s="1"/>
  <c r="M23" i="1"/>
  <c r="F23" i="1"/>
  <c r="P22" i="1"/>
  <c r="P21" i="1"/>
  <c r="P20" i="1"/>
  <c r="P19" i="1"/>
  <c r="P18" i="1"/>
  <c r="P17" i="1"/>
  <c r="P16" i="1"/>
  <c r="J15" i="1"/>
  <c r="P15" i="1" s="1"/>
  <c r="P14" i="1"/>
  <c r="P13" i="1"/>
  <c r="P12" i="1"/>
  <c r="P11" i="1"/>
  <c r="P10" i="1"/>
  <c r="P9" i="1"/>
  <c r="P8" i="1"/>
  <c r="P7" i="1"/>
  <c r="P6" i="1"/>
  <c r="D26" i="1"/>
  <c r="P5" i="1"/>
  <c r="P4" i="1"/>
  <c r="P3" i="1"/>
  <c r="E2" i="1"/>
  <c r="P2" i="1" s="1"/>
  <c r="O26" i="1"/>
  <c r="M26" i="1" l="1"/>
  <c r="K26" i="1"/>
  <c r="G26" i="1"/>
  <c r="J26" i="1"/>
  <c r="L26" i="1"/>
  <c r="F26" i="1"/>
  <c r="H26" i="1"/>
  <c r="N26" i="1"/>
  <c r="E26" i="1"/>
  <c r="I26" i="1"/>
  <c r="P23" i="1"/>
  <c r="P26" i="1" l="1"/>
</calcChain>
</file>

<file path=xl/sharedStrings.xml><?xml version="1.0" encoding="utf-8"?>
<sst xmlns="http://schemas.openxmlformats.org/spreadsheetml/2006/main" count="65" uniqueCount="54">
  <si>
    <t>รวม</t>
  </si>
  <si>
    <t>ลำดับที่</t>
  </si>
  <si>
    <t xml:space="preserve">เขื่อนป่าสักชลสิทธิ์ </t>
  </si>
  <si>
    <t>เขาชีโอน</t>
  </si>
  <si>
    <t>คุ้งกระเบน</t>
  </si>
  <si>
    <t>อ่างเก็บน้ำบางพระ</t>
  </si>
  <si>
    <t>แม่เลา-แม่แสะ</t>
  </si>
  <si>
    <t>หนองบงคาย</t>
  </si>
  <si>
    <t>ดอยพระบาท</t>
  </si>
  <si>
    <t>ถ้ำประทุน</t>
  </si>
  <si>
    <t>ถ้ำผาท่าพล</t>
  </si>
  <si>
    <t>เขาค้อ</t>
  </si>
  <si>
    <t>เขาแผงม้า</t>
  </si>
  <si>
    <t>ป่าเขาภูหลวง</t>
  </si>
  <si>
    <t>ถ้ำผาน้ำทิพย์</t>
  </si>
  <si>
    <t>บึงโขงโหลง</t>
  </si>
  <si>
    <t>เขาพระแทว</t>
  </si>
  <si>
    <t>หมู่เกาะลิบง</t>
  </si>
  <si>
    <t>แหลมตะลุมพุก</t>
  </si>
  <si>
    <t>ทุ่งทะเล</t>
  </si>
  <si>
    <t>คลองลำชาน</t>
  </si>
  <si>
    <t>หนองปลักพระยา</t>
  </si>
  <si>
    <t>ทะเลน้อย</t>
  </si>
  <si>
    <t>ทะเลสาบ</t>
  </si>
  <si>
    <t>หนองทุ่งทอง</t>
  </si>
  <si>
    <t>เขากระปุก-เขาเตาหม้อ</t>
  </si>
  <si>
    <t>สำนักบริหารพื้นที่</t>
  </si>
  <si>
    <t>สำนักบริหารพื้นที่อนุรักษ์ที่ 1 (สาขาสระบุรี)</t>
  </si>
  <si>
    <t>สำนักบริหารพื้นที่อนุรักษ์ที่ 2 (ศรีราชา)</t>
  </si>
  <si>
    <t>สำนักบริหารพื้นที่อนุรักษ์ที่ 3 (สาชาเพชรบุรี)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</si>
  <si>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</si>
  <si>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</si>
  <si>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</si>
  <si>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</si>
  <si>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</si>
  <si>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</si>
  <si>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</si>
  <si>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</si>
  <si>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(สาขาลำปาง)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</si>
  <si>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</si>
  <si>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</si>
  <si>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เขตห้ามล่าสัตว์ป่า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</si>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</sst>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shrinkToFit="1"/>
    </xf>
    <xf numFmtId="3" fontId="3" fillId="0" borderId="1" xfId="1" applyNumberFormat="1" applyFont="1" applyFill="1" applyBorder="1" applyAlignment="1">
      <alignment horizontal="right" shrinkToFit="1"/>
    </xf>
    <xf numFmtId="3" fontId="3" fillId="0" borderId="1" xfId="0" applyNumberFormat="1" applyFont="1" applyBorder="1" applyAlignment="1">
      <alignment horizontal="right" shrinkToFit="1"/>
    </xf>
    <xf numFmtId="3" fontId="2" fillId="0" borderId="1" xfId="1" applyNumberFormat="1" applyFont="1" applyFill="1" applyBorder="1" applyAlignment="1">
      <alignment shrinkToFit="1"/>
    </xf>
    <xf numFmtId="0" fontId="3" fillId="0" borderId="1" xfId="0" applyFont="1" applyBorder="1" applyAlignment="1">
      <alignment horizontal="left"/>
    </xf>
    <xf numFmtId="3" fontId="2" fillId="0" borderId="1" xfId="1" applyNumberFormat="1" applyFont="1" applyFill="1" applyBorder="1" applyAlignment="1">
      <alignment horizontal="right" vertical="center" shrinkToFit="1"/>
    </xf>
    <xf numFmtId="3" fontId="2" fillId="0" borderId="1" xfId="1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O1" sqref="O1"/>
    </sheetView>
  </sheetViews>
  <sheetFormatPr defaultRowHeight="18.75"/>
  <cols>
    <col min="1" max="1" width="6.7109375" style="1" customWidth="1"/>
    <col min="2" max="2" width="25.7109375" style="1" customWidth="1"/>
    <col min="3" max="3" width="41.5703125" style="1" customWidth="1"/>
    <col min="4" max="4" width="13.5703125" style="1" customWidth="1"/>
    <col min="5" max="5" width="14.42578125" style="1" customWidth="1"/>
    <col min="6" max="6" width="13.42578125" style="1" customWidth="1"/>
    <col min="7" max="7" width="12.28515625" style="1" customWidth="1"/>
    <col min="8" max="8" width="13.7109375" style="1" customWidth="1"/>
    <col min="9" max="9" width="11.5703125" style="1" customWidth="1"/>
    <col min="10" max="10" width="11.85546875" style="1" customWidth="1"/>
    <col min="11" max="11" width="14.5703125" style="1" customWidth="1"/>
    <col min="12" max="12" width="12.140625" style="1" customWidth="1"/>
    <col min="13" max="13" width="13.28515625" style="1" customWidth="1"/>
    <col min="14" max="14" width="13" style="1" customWidth="1"/>
    <col min="15" max="15" width="12.28515625" style="1" customWidth="1"/>
    <col min="16" max="16" width="10.7109375" style="1" customWidth="1"/>
    <col min="17" max="16384" width="9.140625" style="1"/>
  </cols>
  <sheetData>
    <row r="1" spans="1:16" s="14" customFormat="1" ht="18.75" customHeight="1">
      <c r="A1" s="11" t="s">
        <v>1</v>
      </c>
      <c r="B1" s="12" t="s">
        <v>41</v>
      </c>
      <c r="C1" s="12" t="s">
        <v>26</v>
      </c>
      <c r="D1" s="13" t="s">
        <v>42</v>
      </c>
      <c r="E1" s="13" t="s">
        <v>43</v>
      </c>
      <c r="F1" s="13" t="s">
        <v>44</v>
      </c>
      <c r="G1" s="13" t="s">
        <v>45</v>
      </c>
      <c r="H1" s="13" t="s">
        <v>46</v>
      </c>
      <c r="I1" s="13" t="s">
        <v>47</v>
      </c>
      <c r="J1" s="13" t="s">
        <v>48</v>
      </c>
      <c r="K1" s="13" t="s">
        <v>49</v>
      </c>
      <c r="L1" s="13" t="s">
        <v>50</v>
      </c>
      <c r="M1" s="13" t="s">
        <v>51</v>
      </c>
      <c r="N1" s="13" t="s">
        <v>52</v>
      </c>
      <c r="O1" s="13" t="s">
        <v>53</v>
      </c>
      <c r="P1" s="13" t="s">
        <v>0</v>
      </c>
    </row>
    <row r="2" spans="1:16" ht="18.95" customHeight="1">
      <c r="A2" s="2">
        <v>1</v>
      </c>
      <c r="B2" s="7" t="s">
        <v>2</v>
      </c>
      <c r="C2" s="3" t="s">
        <v>27</v>
      </c>
      <c r="D2" s="4">
        <v>0</v>
      </c>
      <c r="E2" s="4">
        <f>2000+4000</f>
        <v>6000</v>
      </c>
      <c r="F2" s="4">
        <v>4000</v>
      </c>
      <c r="G2" s="4">
        <v>0</v>
      </c>
      <c r="H2" s="4">
        <v>0</v>
      </c>
      <c r="I2" s="4">
        <v>5000</v>
      </c>
      <c r="J2" s="4">
        <v>5000</v>
      </c>
      <c r="K2" s="4">
        <v>4000</v>
      </c>
      <c r="L2" s="4">
        <v>4000</v>
      </c>
      <c r="M2" s="4">
        <v>0</v>
      </c>
      <c r="N2" s="4">
        <v>0</v>
      </c>
      <c r="O2" s="4">
        <v>0</v>
      </c>
      <c r="P2" s="6">
        <f>SUM(D2:O2)</f>
        <v>28000</v>
      </c>
    </row>
    <row r="3" spans="1:16" ht="18.95" customHeight="1">
      <c r="A3" s="2">
        <v>2</v>
      </c>
      <c r="B3" s="3" t="s">
        <v>3</v>
      </c>
      <c r="C3" s="3" t="s">
        <v>28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6">
        <f t="shared" ref="P3:P18" si="0">SUM(D3:O3)</f>
        <v>0</v>
      </c>
    </row>
    <row r="4" spans="1:16" ht="18.95" customHeight="1">
      <c r="A4" s="2">
        <v>3</v>
      </c>
      <c r="B4" s="3" t="s">
        <v>4</v>
      </c>
      <c r="C4" s="3" t="s">
        <v>28</v>
      </c>
      <c r="D4" s="4">
        <v>73830</v>
      </c>
      <c r="E4" s="4">
        <v>53760</v>
      </c>
      <c r="F4" s="4">
        <v>101280</v>
      </c>
      <c r="G4" s="4">
        <v>75640</v>
      </c>
      <c r="H4" s="5">
        <v>117860</v>
      </c>
      <c r="I4" s="4">
        <v>145850</v>
      </c>
      <c r="J4" s="4">
        <v>147510</v>
      </c>
      <c r="K4" s="4">
        <v>108740</v>
      </c>
      <c r="L4" s="4">
        <v>72750</v>
      </c>
      <c r="M4" s="4">
        <v>49060</v>
      </c>
      <c r="N4" s="4">
        <v>41480</v>
      </c>
      <c r="O4" s="4">
        <v>45500</v>
      </c>
      <c r="P4" s="6">
        <f t="shared" si="0"/>
        <v>1033260</v>
      </c>
    </row>
    <row r="5" spans="1:16" ht="18.95" customHeight="1">
      <c r="A5" s="2">
        <v>4</v>
      </c>
      <c r="B5" s="3" t="s">
        <v>5</v>
      </c>
      <c r="C5" s="3" t="s">
        <v>28</v>
      </c>
      <c r="D5" s="4">
        <v>24320</v>
      </c>
      <c r="E5" s="4">
        <v>19740</v>
      </c>
      <c r="F5" s="4">
        <v>25670</v>
      </c>
      <c r="G5" s="4">
        <v>22410</v>
      </c>
      <c r="H5" s="5">
        <v>22750</v>
      </c>
      <c r="I5" s="4">
        <v>16980</v>
      </c>
      <c r="J5" s="4">
        <v>15100</v>
      </c>
      <c r="K5" s="4">
        <v>23660</v>
      </c>
      <c r="L5" s="4">
        <v>7460</v>
      </c>
      <c r="M5" s="4">
        <v>13040</v>
      </c>
      <c r="N5" s="4">
        <v>20820</v>
      </c>
      <c r="O5" s="4">
        <v>12850</v>
      </c>
      <c r="P5" s="6">
        <f t="shared" si="0"/>
        <v>224800</v>
      </c>
    </row>
    <row r="6" spans="1:16" ht="18.95" customHeight="1">
      <c r="A6" s="2">
        <v>5</v>
      </c>
      <c r="B6" s="3" t="s">
        <v>25</v>
      </c>
      <c r="C6" s="3" t="s">
        <v>29</v>
      </c>
      <c r="D6" s="4">
        <v>0</v>
      </c>
      <c r="E6" s="4">
        <v>150</v>
      </c>
      <c r="F6" s="4">
        <v>9490</v>
      </c>
      <c r="G6" s="4">
        <v>2050</v>
      </c>
      <c r="H6" s="4">
        <v>650</v>
      </c>
      <c r="I6" s="4">
        <v>750</v>
      </c>
      <c r="J6" s="4">
        <v>190</v>
      </c>
      <c r="K6" s="4">
        <v>270</v>
      </c>
      <c r="L6" s="4">
        <v>2590</v>
      </c>
      <c r="M6" s="4">
        <v>420</v>
      </c>
      <c r="N6" s="4">
        <v>1090</v>
      </c>
      <c r="O6" s="4">
        <v>200</v>
      </c>
      <c r="P6" s="6">
        <f t="shared" si="0"/>
        <v>17850</v>
      </c>
    </row>
    <row r="7" spans="1:16" ht="18.95" customHeight="1">
      <c r="A7" s="2">
        <v>6</v>
      </c>
      <c r="B7" s="3" t="s">
        <v>24</v>
      </c>
      <c r="C7" s="3" t="s">
        <v>30</v>
      </c>
      <c r="D7" s="4">
        <v>550</v>
      </c>
      <c r="E7" s="4">
        <v>430</v>
      </c>
      <c r="F7" s="4">
        <v>490</v>
      </c>
      <c r="G7" s="4">
        <v>450</v>
      </c>
      <c r="H7" s="4">
        <v>450</v>
      </c>
      <c r="I7" s="4">
        <v>0</v>
      </c>
      <c r="J7" s="4">
        <v>210</v>
      </c>
      <c r="K7" s="4">
        <v>280</v>
      </c>
      <c r="L7" s="4">
        <v>0</v>
      </c>
      <c r="M7" s="4">
        <v>0</v>
      </c>
      <c r="N7" s="4">
        <v>0</v>
      </c>
      <c r="O7" s="4">
        <v>0</v>
      </c>
      <c r="P7" s="6">
        <f t="shared" si="0"/>
        <v>2860</v>
      </c>
    </row>
    <row r="8" spans="1:16" ht="18.95" customHeight="1">
      <c r="A8" s="2">
        <v>7</v>
      </c>
      <c r="B8" s="3" t="s">
        <v>16</v>
      </c>
      <c r="C8" s="3" t="s">
        <v>31</v>
      </c>
      <c r="D8" s="4">
        <v>68720</v>
      </c>
      <c r="E8" s="4">
        <v>153640</v>
      </c>
      <c r="F8" s="4">
        <v>156610</v>
      </c>
      <c r="G8" s="4">
        <v>164900</v>
      </c>
      <c r="H8" s="4">
        <v>157430</v>
      </c>
      <c r="I8" s="4">
        <v>121450</v>
      </c>
      <c r="J8" s="5">
        <v>73560</v>
      </c>
      <c r="K8" s="5">
        <v>86860</v>
      </c>
      <c r="L8" s="5">
        <v>56890</v>
      </c>
      <c r="M8" s="4">
        <v>136510</v>
      </c>
      <c r="N8" s="4">
        <v>136540</v>
      </c>
      <c r="O8" s="4">
        <v>112900</v>
      </c>
      <c r="P8" s="6">
        <f t="shared" si="0"/>
        <v>1426010</v>
      </c>
    </row>
    <row r="9" spans="1:16" ht="18.95" customHeight="1">
      <c r="A9" s="2">
        <v>8</v>
      </c>
      <c r="B9" s="3" t="s">
        <v>17</v>
      </c>
      <c r="C9" s="3" t="s">
        <v>31</v>
      </c>
      <c r="D9" s="4">
        <v>10580</v>
      </c>
      <c r="E9" s="4">
        <v>8240</v>
      </c>
      <c r="F9" s="4">
        <v>19570</v>
      </c>
      <c r="G9" s="4">
        <v>26990</v>
      </c>
      <c r="H9" s="4">
        <v>39070</v>
      </c>
      <c r="I9" s="4">
        <v>23220</v>
      </c>
      <c r="J9" s="5">
        <v>15490</v>
      </c>
      <c r="K9" s="5">
        <v>5500</v>
      </c>
      <c r="L9" s="5">
        <v>990</v>
      </c>
      <c r="M9" s="4">
        <v>580</v>
      </c>
      <c r="N9" s="4">
        <v>0</v>
      </c>
      <c r="O9" s="4">
        <v>0</v>
      </c>
      <c r="P9" s="6">
        <f t="shared" si="0"/>
        <v>150230</v>
      </c>
    </row>
    <row r="10" spans="1:16" ht="18.95" customHeight="1">
      <c r="A10" s="2">
        <v>9</v>
      </c>
      <c r="B10" s="3" t="s">
        <v>18</v>
      </c>
      <c r="C10" s="3" t="s">
        <v>31</v>
      </c>
      <c r="D10" s="4">
        <v>17640</v>
      </c>
      <c r="E10" s="4">
        <v>1080</v>
      </c>
      <c r="F10" s="4">
        <v>0</v>
      </c>
      <c r="G10" s="4">
        <v>3690</v>
      </c>
      <c r="H10" s="4">
        <v>4860</v>
      </c>
      <c r="I10" s="4">
        <v>20490</v>
      </c>
      <c r="J10" s="5">
        <v>48870</v>
      </c>
      <c r="K10" s="5">
        <v>15690</v>
      </c>
      <c r="L10" s="5">
        <v>15090</v>
      </c>
      <c r="M10" s="4">
        <v>13110</v>
      </c>
      <c r="N10" s="4">
        <v>12720</v>
      </c>
      <c r="O10" s="4">
        <v>11370</v>
      </c>
      <c r="P10" s="6">
        <f t="shared" si="0"/>
        <v>164610</v>
      </c>
    </row>
    <row r="11" spans="1:16" ht="18.95" customHeight="1">
      <c r="A11" s="2">
        <v>10</v>
      </c>
      <c r="B11" s="3" t="s">
        <v>19</v>
      </c>
      <c r="C11" s="3" t="s">
        <v>31</v>
      </c>
      <c r="D11" s="4">
        <v>13820</v>
      </c>
      <c r="E11" s="4">
        <v>8640</v>
      </c>
      <c r="F11" s="4">
        <v>17610</v>
      </c>
      <c r="G11" s="4">
        <v>15840</v>
      </c>
      <c r="H11" s="4">
        <v>12110</v>
      </c>
      <c r="I11" s="4">
        <v>17000</v>
      </c>
      <c r="J11" s="5">
        <v>24380</v>
      </c>
      <c r="K11" s="5">
        <v>1520</v>
      </c>
      <c r="L11" s="5">
        <v>4960</v>
      </c>
      <c r="M11" s="4">
        <v>1880</v>
      </c>
      <c r="N11" s="4">
        <v>2820</v>
      </c>
      <c r="O11" s="4">
        <v>2000</v>
      </c>
      <c r="P11" s="6">
        <f t="shared" si="0"/>
        <v>122580</v>
      </c>
    </row>
    <row r="12" spans="1:16" ht="18.95" customHeight="1">
      <c r="A12" s="2">
        <v>11</v>
      </c>
      <c r="B12" s="3" t="s">
        <v>20</v>
      </c>
      <c r="C12" s="3" t="s">
        <v>31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5">
        <v>0</v>
      </c>
      <c r="K12" s="5">
        <v>0</v>
      </c>
      <c r="L12" s="5">
        <v>0</v>
      </c>
      <c r="M12" s="4">
        <v>0</v>
      </c>
      <c r="N12" s="4">
        <v>0</v>
      </c>
      <c r="O12" s="4">
        <v>0</v>
      </c>
      <c r="P12" s="6">
        <f t="shared" si="0"/>
        <v>0</v>
      </c>
    </row>
    <row r="13" spans="1:16" ht="18.95" customHeight="1">
      <c r="A13" s="2">
        <v>12</v>
      </c>
      <c r="B13" s="3" t="s">
        <v>21</v>
      </c>
      <c r="C13" s="3" t="s">
        <v>31</v>
      </c>
      <c r="D13" s="4">
        <v>570</v>
      </c>
      <c r="E13" s="4">
        <v>360</v>
      </c>
      <c r="F13" s="4">
        <v>720</v>
      </c>
      <c r="G13" s="4">
        <v>590</v>
      </c>
      <c r="H13" s="4">
        <v>930</v>
      </c>
      <c r="I13" s="4">
        <v>990</v>
      </c>
      <c r="J13" s="5">
        <v>1710</v>
      </c>
      <c r="K13" s="5">
        <v>1050</v>
      </c>
      <c r="L13" s="5">
        <v>1200</v>
      </c>
      <c r="M13" s="4">
        <v>210</v>
      </c>
      <c r="N13" s="4">
        <v>390</v>
      </c>
      <c r="O13" s="4">
        <v>570</v>
      </c>
      <c r="P13" s="6">
        <f t="shared" si="0"/>
        <v>9290</v>
      </c>
    </row>
    <row r="14" spans="1:16" ht="18.95" customHeight="1">
      <c r="A14" s="2">
        <v>13</v>
      </c>
      <c r="B14" s="3" t="s">
        <v>22</v>
      </c>
      <c r="C14" s="3" t="s">
        <v>32</v>
      </c>
      <c r="D14" s="4">
        <v>30940</v>
      </c>
      <c r="E14" s="4">
        <v>17510</v>
      </c>
      <c r="F14" s="4">
        <v>37050</v>
      </c>
      <c r="G14" s="4">
        <v>27830</v>
      </c>
      <c r="H14" s="4">
        <v>43500</v>
      </c>
      <c r="I14" s="4">
        <v>41400</v>
      </c>
      <c r="J14" s="4">
        <v>50010</v>
      </c>
      <c r="K14" s="4">
        <v>25220</v>
      </c>
      <c r="L14" s="4">
        <v>17680</v>
      </c>
      <c r="M14" s="4">
        <v>17940</v>
      </c>
      <c r="N14" s="4">
        <v>16480</v>
      </c>
      <c r="O14" s="4">
        <v>18850</v>
      </c>
      <c r="P14" s="6">
        <f t="shared" si="0"/>
        <v>344410</v>
      </c>
    </row>
    <row r="15" spans="1:16" ht="18.95" customHeight="1">
      <c r="A15" s="2">
        <v>14</v>
      </c>
      <c r="B15" s="3" t="s">
        <v>23</v>
      </c>
      <c r="C15" s="3" t="s">
        <v>32</v>
      </c>
      <c r="D15" s="4">
        <v>360</v>
      </c>
      <c r="E15" s="4">
        <v>0</v>
      </c>
      <c r="F15" s="4">
        <v>360</v>
      </c>
      <c r="G15" s="4">
        <v>610</v>
      </c>
      <c r="H15" s="4">
        <v>450</v>
      </c>
      <c r="I15" s="4">
        <v>600</v>
      </c>
      <c r="J15" s="4">
        <f>670+60</f>
        <v>730</v>
      </c>
      <c r="K15" s="4">
        <v>1890</v>
      </c>
      <c r="L15" s="4">
        <v>400</v>
      </c>
      <c r="M15" s="4">
        <v>440</v>
      </c>
      <c r="N15" s="4">
        <v>730</v>
      </c>
      <c r="O15" s="4">
        <v>570</v>
      </c>
      <c r="P15" s="6">
        <f t="shared" si="0"/>
        <v>7140</v>
      </c>
    </row>
    <row r="16" spans="1:16" ht="18.95" customHeight="1">
      <c r="A16" s="2">
        <v>15</v>
      </c>
      <c r="B16" s="3" t="s">
        <v>12</v>
      </c>
      <c r="C16" s="3" t="s">
        <v>33</v>
      </c>
      <c r="D16" s="4">
        <v>170850</v>
      </c>
      <c r="E16" s="4">
        <v>118830</v>
      </c>
      <c r="F16" s="4">
        <v>251280</v>
      </c>
      <c r="G16" s="4">
        <v>38270</v>
      </c>
      <c r="H16" s="4">
        <v>32630</v>
      </c>
      <c r="I16" s="4">
        <v>20610</v>
      </c>
      <c r="J16" s="4">
        <v>12490</v>
      </c>
      <c r="K16" s="4">
        <v>24530</v>
      </c>
      <c r="L16" s="4">
        <v>59040</v>
      </c>
      <c r="M16" s="4">
        <v>74130</v>
      </c>
      <c r="N16" s="4">
        <v>80700</v>
      </c>
      <c r="O16" s="4">
        <v>48900</v>
      </c>
      <c r="P16" s="6">
        <f t="shared" si="0"/>
        <v>932260</v>
      </c>
    </row>
    <row r="17" spans="1:16" ht="18.95" customHeight="1">
      <c r="A17" s="2">
        <v>16</v>
      </c>
      <c r="B17" s="3" t="s">
        <v>13</v>
      </c>
      <c r="C17" s="3" t="s">
        <v>33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1500</v>
      </c>
      <c r="O17" s="4">
        <v>0</v>
      </c>
      <c r="P17" s="6">
        <f t="shared" si="0"/>
        <v>1500</v>
      </c>
    </row>
    <row r="18" spans="1:16" ht="18.95" customHeight="1">
      <c r="A18" s="2">
        <v>17</v>
      </c>
      <c r="B18" s="3" t="s">
        <v>14</v>
      </c>
      <c r="C18" s="3" t="s">
        <v>34</v>
      </c>
      <c r="D18" s="4">
        <v>31520</v>
      </c>
      <c r="E18" s="4">
        <v>19710</v>
      </c>
      <c r="F18" s="4">
        <v>38890</v>
      </c>
      <c r="G18" s="4">
        <v>30020</v>
      </c>
      <c r="H18" s="4">
        <v>16360</v>
      </c>
      <c r="I18" s="4">
        <v>11290</v>
      </c>
      <c r="J18" s="4">
        <v>11380</v>
      </c>
      <c r="K18" s="4">
        <v>10690</v>
      </c>
      <c r="L18" s="4">
        <v>12460</v>
      </c>
      <c r="M18" s="4">
        <v>17740</v>
      </c>
      <c r="N18" s="4">
        <v>21480</v>
      </c>
      <c r="O18" s="4">
        <v>13220</v>
      </c>
      <c r="P18" s="6">
        <f t="shared" si="0"/>
        <v>234760</v>
      </c>
    </row>
    <row r="19" spans="1:16" ht="18.95" customHeight="1">
      <c r="A19" s="2">
        <v>18</v>
      </c>
      <c r="B19" s="3" t="s">
        <v>15</v>
      </c>
      <c r="C19" s="3" t="s">
        <v>35</v>
      </c>
      <c r="D19" s="4">
        <v>203540</v>
      </c>
      <c r="E19" s="4">
        <v>184670</v>
      </c>
      <c r="F19" s="4">
        <v>230200</v>
      </c>
      <c r="G19" s="4">
        <v>260480</v>
      </c>
      <c r="H19" s="4">
        <v>288920</v>
      </c>
      <c r="I19" s="4">
        <v>332600</v>
      </c>
      <c r="J19" s="4">
        <v>377900</v>
      </c>
      <c r="K19" s="4">
        <v>190800</v>
      </c>
      <c r="L19" s="4">
        <v>192060</v>
      </c>
      <c r="M19" s="4">
        <v>202150</v>
      </c>
      <c r="N19" s="4">
        <v>134140</v>
      </c>
      <c r="O19" s="4">
        <v>52580</v>
      </c>
      <c r="P19" s="6">
        <f t="shared" ref="P19:P25" si="1">SUM(D19:O19)</f>
        <v>2650040</v>
      </c>
    </row>
    <row r="20" spans="1:16" ht="18.95" customHeight="1">
      <c r="A20" s="2">
        <v>19</v>
      </c>
      <c r="B20" s="3" t="s">
        <v>10</v>
      </c>
      <c r="C20" s="3" t="s">
        <v>36</v>
      </c>
      <c r="D20" s="4">
        <v>10600</v>
      </c>
      <c r="E20" s="4">
        <v>10170</v>
      </c>
      <c r="F20" s="4">
        <v>17900</v>
      </c>
      <c r="G20" s="4">
        <v>13350</v>
      </c>
      <c r="H20" s="4">
        <v>9480</v>
      </c>
      <c r="I20" s="4">
        <v>6400</v>
      </c>
      <c r="J20" s="4">
        <v>9790</v>
      </c>
      <c r="K20" s="4">
        <v>6600</v>
      </c>
      <c r="L20" s="4">
        <v>10800</v>
      </c>
      <c r="M20" s="4">
        <v>3450</v>
      </c>
      <c r="N20" s="4">
        <v>6870</v>
      </c>
      <c r="O20" s="4">
        <v>4220</v>
      </c>
      <c r="P20" s="6">
        <f t="shared" si="1"/>
        <v>109630</v>
      </c>
    </row>
    <row r="21" spans="1:16" ht="18.95" customHeight="1">
      <c r="A21" s="2">
        <v>20</v>
      </c>
      <c r="B21" s="3" t="s">
        <v>11</v>
      </c>
      <c r="C21" s="3" t="s">
        <v>36</v>
      </c>
      <c r="D21" s="4">
        <v>254040</v>
      </c>
      <c r="E21" s="4">
        <v>153240</v>
      </c>
      <c r="F21" s="4">
        <v>373500</v>
      </c>
      <c r="G21" s="4">
        <v>136430</v>
      </c>
      <c r="H21" s="4">
        <v>102220</v>
      </c>
      <c r="I21" s="4">
        <v>46670</v>
      </c>
      <c r="J21" s="4">
        <v>71560</v>
      </c>
      <c r="K21" s="4">
        <v>0</v>
      </c>
      <c r="L21" s="4">
        <v>70740</v>
      </c>
      <c r="M21" s="4">
        <v>94380</v>
      </c>
      <c r="N21" s="4">
        <v>95490</v>
      </c>
      <c r="O21" s="4">
        <v>60990</v>
      </c>
      <c r="P21" s="6">
        <f t="shared" si="1"/>
        <v>1459260</v>
      </c>
    </row>
    <row r="22" spans="1:16" ht="18.95" customHeight="1">
      <c r="A22" s="2">
        <v>21</v>
      </c>
      <c r="B22" s="3" t="s">
        <v>9</v>
      </c>
      <c r="C22" s="3" t="s">
        <v>37</v>
      </c>
      <c r="D22" s="4">
        <v>434280</v>
      </c>
      <c r="E22" s="4">
        <v>311530</v>
      </c>
      <c r="F22" s="4">
        <v>539450</v>
      </c>
      <c r="G22" s="4">
        <v>258250</v>
      </c>
      <c r="H22" s="4">
        <v>208130</v>
      </c>
      <c r="I22" s="4">
        <v>142730</v>
      </c>
      <c r="J22" s="4">
        <v>137530</v>
      </c>
      <c r="K22" s="4">
        <v>106290</v>
      </c>
      <c r="L22" s="4">
        <v>165140</v>
      </c>
      <c r="M22" s="4">
        <v>250190</v>
      </c>
      <c r="N22" s="4">
        <v>246040</v>
      </c>
      <c r="O22" s="4">
        <v>178320</v>
      </c>
      <c r="P22" s="6">
        <f t="shared" si="1"/>
        <v>2977880</v>
      </c>
    </row>
    <row r="23" spans="1:16" ht="18.95" customHeight="1">
      <c r="A23" s="2">
        <v>22</v>
      </c>
      <c r="B23" s="3" t="s">
        <v>8</v>
      </c>
      <c r="C23" s="3" t="s">
        <v>38</v>
      </c>
      <c r="D23" s="4">
        <v>243030</v>
      </c>
      <c r="E23" s="4">
        <v>417520</v>
      </c>
      <c r="F23" s="4">
        <f>195220+162640+177740</f>
        <v>535600</v>
      </c>
      <c r="G23" s="4">
        <v>510470</v>
      </c>
      <c r="H23" s="4">
        <v>308250</v>
      </c>
      <c r="I23" s="4">
        <v>174240</v>
      </c>
      <c r="J23" s="4">
        <v>117430</v>
      </c>
      <c r="K23" s="4">
        <v>85040</v>
      </c>
      <c r="L23" s="4">
        <v>147350</v>
      </c>
      <c r="M23" s="4">
        <f>190050+80760</f>
        <v>270810</v>
      </c>
      <c r="N23" s="4">
        <v>230520</v>
      </c>
      <c r="O23" s="4">
        <v>97940</v>
      </c>
      <c r="P23" s="6">
        <f t="shared" si="1"/>
        <v>3138200</v>
      </c>
    </row>
    <row r="24" spans="1:16" ht="18.95" customHeight="1">
      <c r="A24" s="2">
        <v>23</v>
      </c>
      <c r="B24" s="3" t="s">
        <v>7</v>
      </c>
      <c r="C24" s="3" t="s">
        <v>39</v>
      </c>
      <c r="D24" s="4">
        <v>750</v>
      </c>
      <c r="E24" s="4">
        <v>670</v>
      </c>
      <c r="F24" s="4">
        <v>1190</v>
      </c>
      <c r="G24" s="4">
        <v>870</v>
      </c>
      <c r="H24" s="4">
        <f>700+40</f>
        <v>740</v>
      </c>
      <c r="I24" s="4">
        <v>980</v>
      </c>
      <c r="J24" s="4">
        <v>400</v>
      </c>
      <c r="K24" s="4">
        <v>270</v>
      </c>
      <c r="L24" s="4">
        <v>390</v>
      </c>
      <c r="M24" s="4">
        <v>390</v>
      </c>
      <c r="N24" s="4">
        <v>120</v>
      </c>
      <c r="O24" s="4">
        <v>150</v>
      </c>
      <c r="P24" s="6">
        <f t="shared" si="1"/>
        <v>6920</v>
      </c>
    </row>
    <row r="25" spans="1:16" ht="18.95" customHeight="1">
      <c r="A25" s="2">
        <v>24</v>
      </c>
      <c r="B25" s="3" t="s">
        <v>6</v>
      </c>
      <c r="C25" s="3" t="s">
        <v>40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1000</v>
      </c>
      <c r="L25" s="4">
        <v>0</v>
      </c>
      <c r="M25" s="4">
        <v>3000</v>
      </c>
      <c r="N25" s="4">
        <v>0</v>
      </c>
      <c r="O25" s="4">
        <v>7000</v>
      </c>
      <c r="P25" s="6">
        <f t="shared" si="1"/>
        <v>11000</v>
      </c>
    </row>
    <row r="26" spans="1:16" ht="18.95" customHeight="1">
      <c r="A26" s="2"/>
      <c r="B26" s="2"/>
      <c r="C26" s="10" t="s">
        <v>0</v>
      </c>
      <c r="D26" s="8">
        <f t="shared" ref="D26:P26" si="2">SUM(D2:D25)</f>
        <v>1589940</v>
      </c>
      <c r="E26" s="8">
        <f t="shared" si="2"/>
        <v>1485890</v>
      </c>
      <c r="F26" s="8">
        <f t="shared" si="2"/>
        <v>2360860</v>
      </c>
      <c r="G26" s="8">
        <f t="shared" si="2"/>
        <v>1589140</v>
      </c>
      <c r="H26" s="8">
        <f t="shared" si="2"/>
        <v>1366790</v>
      </c>
      <c r="I26" s="8">
        <f t="shared" si="2"/>
        <v>1129250</v>
      </c>
      <c r="J26" s="8">
        <f t="shared" si="2"/>
        <v>1121240</v>
      </c>
      <c r="K26" s="8">
        <f t="shared" si="2"/>
        <v>699900</v>
      </c>
      <c r="L26" s="8">
        <f t="shared" si="2"/>
        <v>841990</v>
      </c>
      <c r="M26" s="8">
        <f t="shared" si="2"/>
        <v>1149430</v>
      </c>
      <c r="N26" s="8">
        <f t="shared" si="2"/>
        <v>1049930</v>
      </c>
      <c r="O26" s="8">
        <f t="shared" si="2"/>
        <v>668130</v>
      </c>
      <c r="P26" s="9">
        <f t="shared" si="2"/>
        <v>15052490</v>
      </c>
    </row>
  </sheetData>
  <pageMargins left="0" right="0" top="0.19685039370078741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ขหล.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naja</dc:creator>
  <cp:lastModifiedBy>admin</cp:lastModifiedBy>
  <dcterms:created xsi:type="dcterms:W3CDTF">2025-01-29T08:52:10Z</dcterms:created>
  <dcterms:modified xsi:type="dcterms:W3CDTF">2025-08-19T09:27:53Z</dcterms:modified>
</cp:coreProperties>
</file>