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ปรับปรุงข้องมูล Data\ปรับปรุงข้อมูล (ขหล. 2562 - 2567)\"/>
    </mc:Choice>
  </mc:AlternateContent>
  <xr:revisionPtr revIDLastSave="0" documentId="13_ncr:1_{C3D0BD27-714E-4B56-8E49-9E8E21A85F44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เงินรายได้ ขหล. 2566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N33" i="1" l="1"/>
  <c r="M33" i="1"/>
  <c r="L33" i="1"/>
  <c r="J33" i="1"/>
  <c r="I33" i="1"/>
  <c r="H33" i="1"/>
  <c r="P32" i="1"/>
  <c r="E31" i="1"/>
  <c r="P31" i="1" s="1"/>
  <c r="P30" i="1"/>
  <c r="P29" i="1"/>
  <c r="P28" i="1"/>
  <c r="P27" i="1"/>
  <c r="P26" i="1"/>
  <c r="P25" i="1"/>
  <c r="D24" i="1"/>
  <c r="P24" i="1" s="1"/>
  <c r="P23" i="1"/>
  <c r="P22" i="1"/>
  <c r="P21" i="1"/>
  <c r="P20" i="1"/>
  <c r="P19" i="1"/>
  <c r="O18" i="1"/>
  <c r="P18" i="1" s="1"/>
  <c r="P17" i="1"/>
  <c r="P16" i="1"/>
  <c r="P15" i="1"/>
  <c r="P14" i="1"/>
  <c r="P13" i="1"/>
  <c r="P12" i="1"/>
  <c r="P11" i="1"/>
  <c r="P10" i="1"/>
  <c r="P9" i="1"/>
  <c r="P8" i="1"/>
  <c r="P7" i="1"/>
  <c r="D6" i="1"/>
  <c r="P6" i="1" s="1"/>
  <c r="G5" i="1"/>
  <c r="P4" i="1"/>
  <c r="P3" i="1"/>
  <c r="P2" i="1"/>
  <c r="F33" i="1" l="1"/>
  <c r="D33" i="1"/>
  <c r="G33" i="1"/>
  <c r="K33" i="1"/>
  <c r="P5" i="1"/>
  <c r="E33" i="1"/>
  <c r="O33" i="1"/>
  <c r="P33" i="1" l="1"/>
</calcChain>
</file>

<file path=xl/sharedStrings.xml><?xml version="1.0" encoding="utf-8"?>
<sst xmlns="http://schemas.openxmlformats.org/spreadsheetml/2006/main" count="78" uniqueCount="61">
  <si>
    <t>รวม</t>
  </si>
  <si>
    <t>ลำดับที่</t>
  </si>
  <si>
    <t>สำนักบริหารพื้นที่</t>
  </si>
  <si>
    <t>เขาชีโอน</t>
  </si>
  <si>
    <t>คุ้งกระเบน</t>
  </si>
  <si>
    <t>อ่างเก็บน้ำบางพระ</t>
  </si>
  <si>
    <t>สำนักบริหารพื้นที่อนุรักษ์ที่ 2 (ศรีราชา)</t>
  </si>
  <si>
    <t>บึงฉวาก</t>
  </si>
  <si>
    <t>สำนักบริหารพื้นที่อนุรักษ์ที่ 3 (บ้านโป่ง)</t>
  </si>
  <si>
    <t>เขากระปุก-เขาเตาหม้อ</t>
  </si>
  <si>
    <t>สำนักบริหารพื้นที่อนุรักษ์ที่ 3 (สาชาเพชรบุรี)</t>
  </si>
  <si>
    <t>หนองทุ่งทอง</t>
  </si>
  <si>
    <t>เขาท่าเพชร</t>
  </si>
  <si>
    <t>สำนักบริหารพื้นที่อนุรักษ์ที่ 4 (สุราษฎร์ธานี)</t>
  </si>
  <si>
    <t>เขาพระแทว</t>
  </si>
  <si>
    <t>หมู่เกาะลิบง</t>
  </si>
  <si>
    <t>แหลมตะลุมพุก</t>
  </si>
  <si>
    <t>ทุ่งทะเล</t>
  </si>
  <si>
    <t>คลองลำชาน</t>
  </si>
  <si>
    <t>หนองปลักพระยาและเขาระยาบังสา</t>
  </si>
  <si>
    <t>สำนักบริหารพื้นที่อนุรักษ์ที่ 5 (นครศรีธรรมราช)</t>
  </si>
  <si>
    <t>ทะเลน้อย</t>
  </si>
  <si>
    <t>ทะเลหลวง</t>
  </si>
  <si>
    <t>เขาเหรง</t>
  </si>
  <si>
    <t>ทะเลสาบ</t>
  </si>
  <si>
    <t>สำนักบริหารพื้นที่อนุรักษ์ที่ 6 (สงขลา)</t>
  </si>
  <si>
    <t>เขาแผงม้า</t>
  </si>
  <si>
    <t>ป่าเขาภูหลวง</t>
  </si>
  <si>
    <t>สำนักบริหารพื้นที่อนุรักษ์ที่ 7 (นครราชสีมา)</t>
  </si>
  <si>
    <t>ถ้ำผาน้ำทิพย์</t>
  </si>
  <si>
    <t>.ดูนลำพัน</t>
  </si>
  <si>
    <t>สำนักบริหารพื้นที่อนุรักษ์ที่ 8 (ขอนแก่น)</t>
  </si>
  <si>
    <t>บึงโขงโหลง</t>
  </si>
  <si>
    <t>หนองหานกุมภวาปี</t>
  </si>
  <si>
    <t>สำนักบริหารพื้นที่อนุรักษ์ที่ 10 (อุดรธานี)</t>
  </si>
  <si>
    <t>ถ้ำผาท่าพล</t>
  </si>
  <si>
    <t>เขาค้อ</t>
  </si>
  <si>
    <t>เขาน้อย-เขาประดู่</t>
  </si>
  <si>
    <t>สำนักบริหารพื้นที่อนุรักษ์ที่ 11 (พิษณุโลก)</t>
  </si>
  <si>
    <t>ถ้ำประทุน</t>
  </si>
  <si>
    <t>บึงบอระเพ็ด</t>
  </si>
  <si>
    <t>สำนักบริหารพื้นที่อนุรักษ์ที่ 12 (นครสวรรค์)</t>
  </si>
  <si>
    <t>ดอยพระบาท</t>
  </si>
  <si>
    <t>ถ้ำเจ้าราม</t>
  </si>
  <si>
    <t>หนองบงคาย</t>
  </si>
  <si>
    <t>สำนักบริหารพื้นที่อนุรักษ์ที่ 13 (สาขาลำปาง)</t>
  </si>
  <si>
    <t>สำนักบริหารพื้นที่อนุรักษ์ที่ 15 (เชียงราย)</t>
  </si>
  <si>
    <t>สำนักบริหารพื้นที่อนุรักษ์ที่ 14 (ตาก)</t>
  </si>
  <si>
    <t>เขตห้ามล่าสัตว์ป่า</t>
  </si>
  <si>
    <t xml:space="preserve"> ตุลาคม </t>
  </si>
  <si>
    <t xml:space="preserve"> พฤศจิกายน </t>
  </si>
  <si>
    <t xml:space="preserve"> ธันวาคม </t>
  </si>
  <si>
    <t xml:space="preserve"> มกราคม </t>
  </si>
  <si>
    <t xml:space="preserve"> กุมภาพันธ์ </t>
  </si>
  <si>
    <t xml:space="preserve"> มีนาคม</t>
  </si>
  <si>
    <t xml:space="preserve"> เมษายน </t>
  </si>
  <si>
    <t xml:space="preserve"> พฤษภาคม </t>
  </si>
  <si>
    <t xml:space="preserve"> มิถุนายน </t>
  </si>
  <si>
    <t xml:space="preserve"> กรกฎาคม </t>
  </si>
  <si>
    <t xml:space="preserve"> สิงหาคม </t>
  </si>
  <si>
    <t xml:space="preserve"> กันยายน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</si>
</sst>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-;\-* #,##0.00_-;_-* &quot;-&quot;??_-;_-@_-"/>
  </numFmts>
  <fonts count="4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4"/>
      <name val="TH SarabunPSK"/>
      <family val="2"/>
    </font>
    <font>
      <b/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3">
    <xf numFmtId="0" fontId="0" fillId="0" borderId="0" xfId="0"/>
    <xf numFmtId="0" fontId="2" fillId="0" borderId="1" xfId="0" applyFont="1" applyBorder="1" applyAlignment="1">
      <alignment horizontal="center"/>
    </xf>
    <xf numFmtId="0" fontId="2" fillId="0" borderId="0" xfId="0" applyFont="1"/>
    <xf numFmtId="0" fontId="3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 shrinkToFit="1"/>
    </xf>
    <xf numFmtId="0" fontId="3" fillId="0" borderId="1" xfId="0" applyFont="1" applyBorder="1" applyAlignment="1">
      <alignment horizontal="center" shrinkToFit="1"/>
    </xf>
    <xf numFmtId="3" fontId="3" fillId="0" borderId="1" xfId="0" applyNumberFormat="1" applyFont="1" applyBorder="1" applyAlignment="1">
      <alignment horizontal="center" wrapText="1"/>
    </xf>
    <xf numFmtId="0" fontId="2" fillId="0" borderId="1" xfId="0" applyFont="1" applyBorder="1" applyAlignment="1">
      <alignment shrinkToFit="1"/>
    </xf>
    <xf numFmtId="3" fontId="2" fillId="0" borderId="1" xfId="1" applyNumberFormat="1" applyFont="1" applyFill="1" applyBorder="1" applyAlignment="1">
      <alignment horizontal="right"/>
    </xf>
    <xf numFmtId="3" fontId="2" fillId="0" borderId="1" xfId="0" applyNumberFormat="1" applyFont="1" applyBorder="1" applyAlignment="1">
      <alignment horizontal="right" wrapText="1"/>
    </xf>
    <xf numFmtId="3" fontId="2" fillId="0" borderId="1" xfId="0" applyNumberFormat="1" applyFont="1" applyBorder="1" applyAlignment="1">
      <alignment horizontal="right"/>
    </xf>
    <xf numFmtId="3" fontId="3" fillId="0" borderId="1" xfId="1" applyNumberFormat="1" applyFont="1" applyFill="1" applyBorder="1"/>
    <xf numFmtId="3" fontId="3" fillId="0" borderId="1" xfId="1" applyNumberFormat="1" applyFont="1" applyFill="1" applyBorder="1" applyAlignment="1">
      <alignment horizontal="right" vertic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3"/>
  <sheetViews>
    <sheetView tabSelected="1" zoomScaleNormal="100" workbookViewId="0">
      <selection activeCell="O1" sqref="O1"/>
    </sheetView>
  </sheetViews>
  <sheetFormatPr defaultRowHeight="18.75"/>
  <cols>
    <col min="1" max="1" width="6.7109375" style="2" customWidth="1"/>
    <col min="2" max="2" width="30.7109375" style="2" customWidth="1"/>
    <col min="3" max="3" width="38.85546875" style="2" customWidth="1"/>
    <col min="4" max="4" width="12.42578125" style="2" customWidth="1"/>
    <col min="5" max="5" width="14.7109375" style="2" customWidth="1"/>
    <col min="6" max="6" width="12.5703125" style="2" customWidth="1"/>
    <col min="7" max="7" width="12.7109375" style="2" customWidth="1"/>
    <col min="8" max="8" width="14.5703125" style="2" customWidth="1"/>
    <col min="9" max="9" width="11.85546875" style="2" customWidth="1"/>
    <col min="10" max="10" width="12.42578125" style="2" customWidth="1"/>
    <col min="11" max="11" width="14" style="2" customWidth="1"/>
    <col min="12" max="12" width="13.28515625" style="2" customWidth="1"/>
    <col min="13" max="13" width="13.5703125" style="2" customWidth="1"/>
    <col min="14" max="14" width="12.42578125" style="2" customWidth="1"/>
    <col min="15" max="15" width="12.85546875" style="2" customWidth="1"/>
    <col min="16" max="16" width="10" style="2" bestFit="1" customWidth="1"/>
    <col min="17" max="16384" width="9.140625" style="2"/>
  </cols>
  <sheetData>
    <row r="1" spans="1:16" ht="18.75" customHeight="1">
      <c r="A1" s="3" t="s">
        <v>1</v>
      </c>
      <c r="B1" s="5" t="s">
        <v>48</v>
      </c>
      <c r="C1" s="5" t="s">
        <v>2</v>
      </c>
      <c r="D1" s="6" t="s">
        <v>49</v>
      </c>
      <c r="E1" s="6" t="s">
        <v>50</v>
      </c>
      <c r="F1" s="6" t="s">
        <v>51</v>
      </c>
      <c r="G1" s="6" t="s">
        <v>52</v>
      </c>
      <c r="H1" s="6" t="s">
        <v>53</v>
      </c>
      <c r="I1" s="6" t="s">
        <v>54</v>
      </c>
      <c r="J1" s="6" t="s">
        <v>55</v>
      </c>
      <c r="K1" s="6" t="s">
        <v>56</v>
      </c>
      <c r="L1" s="6" t="s">
        <v>57</v>
      </c>
      <c r="M1" s="6" t="s">
        <v>58</v>
      </c>
      <c r="N1" s="6" t="s">
        <v>59</v>
      </c>
      <c r="O1" s="6" t="s">
        <v>60</v>
      </c>
      <c r="P1" s="6" t="s">
        <v>0</v>
      </c>
    </row>
    <row r="2" spans="1:16">
      <c r="A2" s="1">
        <v>1</v>
      </c>
      <c r="B2" s="7" t="s">
        <v>3</v>
      </c>
      <c r="C2" s="7" t="s">
        <v>6</v>
      </c>
      <c r="D2" s="8">
        <v>90</v>
      </c>
      <c r="E2" s="8">
        <v>210</v>
      </c>
      <c r="F2" s="8">
        <v>4050</v>
      </c>
      <c r="G2" s="8">
        <v>900</v>
      </c>
      <c r="H2" s="8">
        <v>2290</v>
      </c>
      <c r="I2" s="8">
        <v>0</v>
      </c>
      <c r="J2" s="8">
        <v>590</v>
      </c>
      <c r="K2" s="8">
        <v>0</v>
      </c>
      <c r="L2" s="8">
        <v>0</v>
      </c>
      <c r="M2" s="8">
        <v>0</v>
      </c>
      <c r="N2" s="8">
        <v>0</v>
      </c>
      <c r="O2" s="8">
        <v>0</v>
      </c>
      <c r="P2" s="11">
        <f t="shared" ref="P2:P5" si="0">SUM(D2:O2)</f>
        <v>8130</v>
      </c>
    </row>
    <row r="3" spans="1:16">
      <c r="A3" s="1">
        <v>2</v>
      </c>
      <c r="B3" s="7" t="s">
        <v>4</v>
      </c>
      <c r="C3" s="7" t="s">
        <v>6</v>
      </c>
      <c r="D3" s="8">
        <v>115380</v>
      </c>
      <c r="E3" s="8">
        <v>74670</v>
      </c>
      <c r="F3" s="8">
        <v>99930</v>
      </c>
      <c r="G3" s="8">
        <v>77400</v>
      </c>
      <c r="H3" s="9">
        <v>97330</v>
      </c>
      <c r="I3" s="8">
        <v>163150</v>
      </c>
      <c r="J3" s="8">
        <v>159430</v>
      </c>
      <c r="K3" s="8">
        <v>101010</v>
      </c>
      <c r="L3" s="8">
        <v>60720</v>
      </c>
      <c r="M3" s="8">
        <v>70410</v>
      </c>
      <c r="N3" s="8">
        <v>62570</v>
      </c>
      <c r="O3" s="8">
        <v>33700</v>
      </c>
      <c r="P3" s="11">
        <f t="shared" si="0"/>
        <v>1115700</v>
      </c>
    </row>
    <row r="4" spans="1:16">
      <c r="A4" s="1">
        <v>3</v>
      </c>
      <c r="B4" s="7" t="s">
        <v>5</v>
      </c>
      <c r="C4" s="7" t="s">
        <v>6</v>
      </c>
      <c r="D4" s="8">
        <v>18470</v>
      </c>
      <c r="E4" s="8">
        <v>20010</v>
      </c>
      <c r="F4" s="8">
        <v>20070</v>
      </c>
      <c r="G4" s="8">
        <v>13910</v>
      </c>
      <c r="H4" s="9">
        <v>15140</v>
      </c>
      <c r="I4" s="8">
        <v>10960</v>
      </c>
      <c r="J4" s="8">
        <v>22230</v>
      </c>
      <c r="K4" s="8">
        <v>18200</v>
      </c>
      <c r="L4" s="8">
        <v>16560</v>
      </c>
      <c r="M4" s="8">
        <v>13140</v>
      </c>
      <c r="N4" s="8">
        <v>16780</v>
      </c>
      <c r="O4" s="8">
        <v>15600</v>
      </c>
      <c r="P4" s="11">
        <f t="shared" si="0"/>
        <v>201070</v>
      </c>
    </row>
    <row r="5" spans="1:16">
      <c r="A5" s="1">
        <v>4</v>
      </c>
      <c r="B5" s="7" t="s">
        <v>7</v>
      </c>
      <c r="C5" s="7" t="s">
        <v>8</v>
      </c>
      <c r="D5" s="8">
        <v>396900</v>
      </c>
      <c r="E5" s="8">
        <v>206060</v>
      </c>
      <c r="F5" s="8">
        <v>379330</v>
      </c>
      <c r="G5" s="8">
        <f>91880+213260</f>
        <v>305140</v>
      </c>
      <c r="H5" s="8">
        <v>272310</v>
      </c>
      <c r="I5" s="8">
        <v>471350</v>
      </c>
      <c r="J5" s="8">
        <v>445730</v>
      </c>
      <c r="K5" s="8">
        <v>303380</v>
      </c>
      <c r="L5" s="8">
        <v>322920</v>
      </c>
      <c r="M5" s="8">
        <v>557140</v>
      </c>
      <c r="N5" s="8">
        <v>527590</v>
      </c>
      <c r="O5" s="8">
        <v>479220</v>
      </c>
      <c r="P5" s="11">
        <f t="shared" si="0"/>
        <v>4667070</v>
      </c>
    </row>
    <row r="6" spans="1:16">
      <c r="A6" s="1">
        <v>5</v>
      </c>
      <c r="B6" s="7" t="s">
        <v>9</v>
      </c>
      <c r="C6" s="7" t="s">
        <v>10</v>
      </c>
      <c r="D6" s="8">
        <f>2230+150</f>
        <v>2380</v>
      </c>
      <c r="E6" s="8">
        <v>3110</v>
      </c>
      <c r="F6" s="8">
        <v>15080</v>
      </c>
      <c r="G6" s="8">
        <v>4840</v>
      </c>
      <c r="H6" s="8">
        <v>3580</v>
      </c>
      <c r="I6" s="8">
        <v>1750</v>
      </c>
      <c r="J6" s="8">
        <v>1050</v>
      </c>
      <c r="K6" s="8">
        <v>1180</v>
      </c>
      <c r="L6" s="8">
        <v>120</v>
      </c>
      <c r="M6" s="8">
        <v>390</v>
      </c>
      <c r="N6" s="8">
        <v>880</v>
      </c>
      <c r="O6" s="8">
        <v>510</v>
      </c>
      <c r="P6" s="11">
        <f>SUM(D6:O6)</f>
        <v>34870</v>
      </c>
    </row>
    <row r="7" spans="1:16">
      <c r="A7" s="1">
        <v>6</v>
      </c>
      <c r="B7" s="7" t="s">
        <v>11</v>
      </c>
      <c r="C7" s="7" t="s">
        <v>13</v>
      </c>
      <c r="D7" s="8">
        <v>70</v>
      </c>
      <c r="E7" s="8">
        <v>130</v>
      </c>
      <c r="F7" s="8">
        <v>440</v>
      </c>
      <c r="G7" s="8">
        <v>240</v>
      </c>
      <c r="H7" s="8">
        <v>380</v>
      </c>
      <c r="I7" s="8">
        <v>440</v>
      </c>
      <c r="J7" s="8">
        <v>520</v>
      </c>
      <c r="K7" s="8">
        <v>660</v>
      </c>
      <c r="L7" s="8">
        <v>690</v>
      </c>
      <c r="M7" s="8">
        <v>590</v>
      </c>
      <c r="N7" s="8">
        <v>530</v>
      </c>
      <c r="O7" s="8">
        <v>490</v>
      </c>
      <c r="P7" s="11">
        <f>SUM(D7:O7)</f>
        <v>5180</v>
      </c>
    </row>
    <row r="8" spans="1:16">
      <c r="A8" s="1">
        <v>7</v>
      </c>
      <c r="B8" s="7" t="s">
        <v>12</v>
      </c>
      <c r="C8" s="7" t="s">
        <v>13</v>
      </c>
      <c r="D8" s="8">
        <v>0</v>
      </c>
      <c r="E8" s="8">
        <v>0</v>
      </c>
      <c r="F8" s="8">
        <v>0</v>
      </c>
      <c r="G8" s="8">
        <v>0</v>
      </c>
      <c r="H8" s="8">
        <v>0</v>
      </c>
      <c r="I8" s="8">
        <v>0</v>
      </c>
      <c r="J8" s="8">
        <v>0</v>
      </c>
      <c r="K8" s="8">
        <v>0</v>
      </c>
      <c r="L8" s="8">
        <v>0</v>
      </c>
      <c r="M8" s="8">
        <v>0</v>
      </c>
      <c r="N8" s="8">
        <v>0</v>
      </c>
      <c r="O8" s="8">
        <v>0</v>
      </c>
      <c r="P8" s="11">
        <f>SUM(D8:O8)</f>
        <v>0</v>
      </c>
    </row>
    <row r="9" spans="1:16">
      <c r="A9" s="1">
        <v>8</v>
      </c>
      <c r="B9" s="7" t="s">
        <v>14</v>
      </c>
      <c r="C9" s="7" t="s">
        <v>20</v>
      </c>
      <c r="D9" s="8">
        <v>46620</v>
      </c>
      <c r="E9" s="8">
        <v>88760</v>
      </c>
      <c r="F9" s="8">
        <v>109000</v>
      </c>
      <c r="G9" s="8">
        <v>122120</v>
      </c>
      <c r="H9" s="8">
        <v>179880</v>
      </c>
      <c r="I9" s="8">
        <v>147900</v>
      </c>
      <c r="J9" s="10">
        <v>108030</v>
      </c>
      <c r="K9" s="10">
        <v>73690</v>
      </c>
      <c r="L9" s="10">
        <v>68470</v>
      </c>
      <c r="M9" s="8">
        <v>87680</v>
      </c>
      <c r="N9" s="8">
        <v>70340</v>
      </c>
      <c r="O9" s="8">
        <v>54030</v>
      </c>
      <c r="P9" s="11">
        <f t="shared" ref="P9:P14" si="1">SUM(D9:O9)</f>
        <v>1156520</v>
      </c>
    </row>
    <row r="10" spans="1:16">
      <c r="A10" s="1">
        <v>9</v>
      </c>
      <c r="B10" s="7" t="s">
        <v>15</v>
      </c>
      <c r="C10" s="7" t="s">
        <v>20</v>
      </c>
      <c r="D10" s="8">
        <v>0</v>
      </c>
      <c r="E10" s="8">
        <v>0</v>
      </c>
      <c r="F10" s="8">
        <v>0</v>
      </c>
      <c r="G10" s="8">
        <v>0</v>
      </c>
      <c r="H10" s="8">
        <v>0</v>
      </c>
      <c r="I10" s="8">
        <v>18020</v>
      </c>
      <c r="J10" s="10">
        <v>36270</v>
      </c>
      <c r="K10" s="10">
        <v>9380</v>
      </c>
      <c r="L10" s="10">
        <v>1590</v>
      </c>
      <c r="M10" s="8">
        <v>1660</v>
      </c>
      <c r="N10" s="8">
        <v>750</v>
      </c>
      <c r="O10" s="8">
        <v>30</v>
      </c>
      <c r="P10" s="11">
        <f t="shared" si="1"/>
        <v>67700</v>
      </c>
    </row>
    <row r="11" spans="1:16">
      <c r="A11" s="1">
        <v>10</v>
      </c>
      <c r="B11" s="7" t="s">
        <v>16</v>
      </c>
      <c r="C11" s="7" t="s">
        <v>20</v>
      </c>
      <c r="D11" s="8">
        <v>9160</v>
      </c>
      <c r="E11" s="8">
        <v>2280</v>
      </c>
      <c r="F11" s="8">
        <v>40</v>
      </c>
      <c r="G11" s="8">
        <v>5200</v>
      </c>
      <c r="H11" s="8">
        <v>4860</v>
      </c>
      <c r="I11" s="8">
        <v>15330</v>
      </c>
      <c r="J11" s="10">
        <v>39770</v>
      </c>
      <c r="K11" s="10">
        <v>17190</v>
      </c>
      <c r="L11" s="10">
        <v>10980</v>
      </c>
      <c r="M11" s="8">
        <v>16950</v>
      </c>
      <c r="N11" s="8">
        <v>16980</v>
      </c>
      <c r="O11" s="8">
        <v>12360</v>
      </c>
      <c r="P11" s="11">
        <f t="shared" si="1"/>
        <v>151100</v>
      </c>
    </row>
    <row r="12" spans="1:16">
      <c r="A12" s="1">
        <v>11</v>
      </c>
      <c r="B12" s="7" t="s">
        <v>17</v>
      </c>
      <c r="C12" s="7" t="s">
        <v>20</v>
      </c>
      <c r="D12" s="8">
        <v>960</v>
      </c>
      <c r="E12" s="8">
        <v>2140</v>
      </c>
      <c r="F12" s="8">
        <v>940</v>
      </c>
      <c r="G12" s="8">
        <v>7620</v>
      </c>
      <c r="H12" s="8">
        <v>520</v>
      </c>
      <c r="I12" s="8">
        <v>0</v>
      </c>
      <c r="J12" s="10">
        <v>29450</v>
      </c>
      <c r="K12" s="10">
        <v>3810</v>
      </c>
      <c r="L12" s="10">
        <v>2820</v>
      </c>
      <c r="M12" s="8">
        <v>2430</v>
      </c>
      <c r="N12" s="8">
        <v>5070</v>
      </c>
      <c r="O12" s="8">
        <v>4750</v>
      </c>
      <c r="P12" s="11">
        <f>SUM(D12:O12)</f>
        <v>60510</v>
      </c>
    </row>
    <row r="13" spans="1:16">
      <c r="A13" s="1">
        <v>12</v>
      </c>
      <c r="B13" s="7" t="s">
        <v>18</v>
      </c>
      <c r="C13" s="7" t="s">
        <v>20</v>
      </c>
      <c r="D13" s="8">
        <v>0</v>
      </c>
      <c r="E13" s="8">
        <v>0</v>
      </c>
      <c r="F13" s="8">
        <v>0</v>
      </c>
      <c r="G13" s="8">
        <v>0</v>
      </c>
      <c r="H13" s="8">
        <v>0</v>
      </c>
      <c r="I13" s="8">
        <v>0</v>
      </c>
      <c r="J13" s="10">
        <v>0</v>
      </c>
      <c r="K13" s="10">
        <v>0</v>
      </c>
      <c r="L13" s="10">
        <v>0</v>
      </c>
      <c r="M13" s="8">
        <v>0</v>
      </c>
      <c r="N13" s="8">
        <v>0</v>
      </c>
      <c r="O13" s="8">
        <v>0</v>
      </c>
      <c r="P13" s="11">
        <f t="shared" si="1"/>
        <v>0</v>
      </c>
    </row>
    <row r="14" spans="1:16">
      <c r="A14" s="1">
        <v>13</v>
      </c>
      <c r="B14" s="7" t="s">
        <v>19</v>
      </c>
      <c r="C14" s="7" t="s">
        <v>20</v>
      </c>
      <c r="D14" s="8">
        <v>1250</v>
      </c>
      <c r="E14" s="8">
        <v>740</v>
      </c>
      <c r="F14" s="8">
        <v>960</v>
      </c>
      <c r="G14" s="8">
        <v>1160</v>
      </c>
      <c r="H14" s="8">
        <v>1650</v>
      </c>
      <c r="I14" s="8">
        <v>1580</v>
      </c>
      <c r="J14" s="10">
        <v>720</v>
      </c>
      <c r="K14" s="10">
        <v>150</v>
      </c>
      <c r="L14" s="10">
        <v>390</v>
      </c>
      <c r="M14" s="8">
        <v>780</v>
      </c>
      <c r="N14" s="8">
        <v>1060</v>
      </c>
      <c r="O14" s="8">
        <v>330</v>
      </c>
      <c r="P14" s="11">
        <f t="shared" si="1"/>
        <v>10770</v>
      </c>
    </row>
    <row r="15" spans="1:16">
      <c r="A15" s="1">
        <v>14</v>
      </c>
      <c r="B15" s="7" t="s">
        <v>21</v>
      </c>
      <c r="C15" s="7" t="s">
        <v>25</v>
      </c>
      <c r="D15" s="8">
        <v>19090</v>
      </c>
      <c r="E15" s="8">
        <v>8310</v>
      </c>
      <c r="F15" s="8">
        <v>16350</v>
      </c>
      <c r="G15" s="8">
        <v>13560</v>
      </c>
      <c r="H15" s="8">
        <v>14450</v>
      </c>
      <c r="I15" s="8">
        <v>15740</v>
      </c>
      <c r="J15" s="8">
        <v>19320</v>
      </c>
      <c r="K15" s="8">
        <v>11140</v>
      </c>
      <c r="L15" s="8">
        <v>18030</v>
      </c>
      <c r="M15" s="8">
        <v>24310</v>
      </c>
      <c r="N15" s="8">
        <v>22910</v>
      </c>
      <c r="O15" s="8">
        <v>25060</v>
      </c>
      <c r="P15" s="11">
        <f>SUM(D15:O15)</f>
        <v>208270</v>
      </c>
    </row>
    <row r="16" spans="1:16">
      <c r="A16" s="1">
        <v>15</v>
      </c>
      <c r="B16" s="7" t="s">
        <v>22</v>
      </c>
      <c r="C16" s="7" t="s">
        <v>25</v>
      </c>
      <c r="D16" s="8">
        <v>0</v>
      </c>
      <c r="E16" s="8">
        <v>0</v>
      </c>
      <c r="F16" s="8">
        <v>0</v>
      </c>
      <c r="G16" s="8">
        <v>0</v>
      </c>
      <c r="H16" s="8">
        <v>0</v>
      </c>
      <c r="I16" s="8">
        <v>0</v>
      </c>
      <c r="J16" s="8">
        <v>0</v>
      </c>
      <c r="K16" s="8">
        <v>0</v>
      </c>
      <c r="L16" s="8">
        <v>0</v>
      </c>
      <c r="M16" s="8">
        <v>0</v>
      </c>
      <c r="N16" s="8">
        <v>0</v>
      </c>
      <c r="O16" s="8">
        <v>0</v>
      </c>
      <c r="P16" s="11">
        <f>SUM(D16:O16)</f>
        <v>0</v>
      </c>
    </row>
    <row r="17" spans="1:16">
      <c r="A17" s="1">
        <v>16</v>
      </c>
      <c r="B17" s="7" t="s">
        <v>23</v>
      </c>
      <c r="C17" s="7" t="s">
        <v>25</v>
      </c>
      <c r="D17" s="8">
        <v>0</v>
      </c>
      <c r="E17" s="8">
        <v>0</v>
      </c>
      <c r="F17" s="8">
        <v>0</v>
      </c>
      <c r="G17" s="8">
        <v>0</v>
      </c>
      <c r="H17" s="8">
        <v>0</v>
      </c>
      <c r="I17" s="8">
        <v>0</v>
      </c>
      <c r="J17" s="8">
        <v>0</v>
      </c>
      <c r="K17" s="8">
        <v>0</v>
      </c>
      <c r="L17" s="8">
        <v>0</v>
      </c>
      <c r="M17" s="8">
        <v>0</v>
      </c>
      <c r="N17" s="8">
        <v>0</v>
      </c>
      <c r="O17" s="8">
        <v>0</v>
      </c>
      <c r="P17" s="11">
        <f>SUM(D17:O17)</f>
        <v>0</v>
      </c>
    </row>
    <row r="18" spans="1:16">
      <c r="A18" s="1">
        <v>17</v>
      </c>
      <c r="B18" s="7" t="s">
        <v>24</v>
      </c>
      <c r="C18" s="7" t="s">
        <v>25</v>
      </c>
      <c r="D18" s="8">
        <v>0</v>
      </c>
      <c r="E18" s="8">
        <v>0</v>
      </c>
      <c r="F18" s="8">
        <v>0</v>
      </c>
      <c r="G18" s="8">
        <v>0</v>
      </c>
      <c r="H18" s="8">
        <v>0</v>
      </c>
      <c r="I18" s="8">
        <v>0</v>
      </c>
      <c r="J18" s="8">
        <v>0</v>
      </c>
      <c r="K18" s="8">
        <v>0</v>
      </c>
      <c r="L18" s="8">
        <v>0</v>
      </c>
      <c r="M18" s="8">
        <v>0</v>
      </c>
      <c r="N18" s="8">
        <v>140</v>
      </c>
      <c r="O18" s="8">
        <f>200+20</f>
        <v>220</v>
      </c>
      <c r="P18" s="11">
        <f>SUM(K18:O18)</f>
        <v>360</v>
      </c>
    </row>
    <row r="19" spans="1:16">
      <c r="A19" s="1">
        <v>18</v>
      </c>
      <c r="B19" s="7" t="s">
        <v>26</v>
      </c>
      <c r="C19" s="7" t="s">
        <v>28</v>
      </c>
      <c r="D19" s="8">
        <v>152530</v>
      </c>
      <c r="E19" s="8">
        <v>137360</v>
      </c>
      <c r="F19" s="8">
        <v>254050</v>
      </c>
      <c r="G19" s="8">
        <v>132210</v>
      </c>
      <c r="H19" s="8">
        <v>72730</v>
      </c>
      <c r="I19" s="8">
        <v>36990</v>
      </c>
      <c r="J19" s="8">
        <v>17910</v>
      </c>
      <c r="K19" s="8">
        <v>23250</v>
      </c>
      <c r="L19" s="8">
        <v>37110</v>
      </c>
      <c r="M19" s="8">
        <v>98750</v>
      </c>
      <c r="N19" s="8">
        <v>77580</v>
      </c>
      <c r="O19" s="8">
        <v>65600</v>
      </c>
      <c r="P19" s="11">
        <f t="shared" ref="P19:P32" si="2">SUM(D19:O19)</f>
        <v>1106070</v>
      </c>
    </row>
    <row r="20" spans="1:16">
      <c r="A20" s="1">
        <v>19</v>
      </c>
      <c r="B20" s="7" t="s">
        <v>27</v>
      </c>
      <c r="C20" s="7" t="s">
        <v>28</v>
      </c>
      <c r="D20" s="8">
        <v>0</v>
      </c>
      <c r="E20" s="8">
        <v>0</v>
      </c>
      <c r="F20" s="8">
        <v>0</v>
      </c>
      <c r="G20" s="8">
        <v>0</v>
      </c>
      <c r="H20" s="8">
        <v>0</v>
      </c>
      <c r="I20" s="8">
        <v>6180</v>
      </c>
      <c r="J20" s="8">
        <v>0</v>
      </c>
      <c r="K20" s="8">
        <v>0</v>
      </c>
      <c r="L20" s="8">
        <v>0</v>
      </c>
      <c r="M20" s="8">
        <v>0</v>
      </c>
      <c r="N20" s="8">
        <v>0</v>
      </c>
      <c r="O20" s="8">
        <v>0</v>
      </c>
      <c r="P20" s="11">
        <f t="shared" si="2"/>
        <v>6180</v>
      </c>
    </row>
    <row r="21" spans="1:16">
      <c r="A21" s="1">
        <v>20</v>
      </c>
      <c r="B21" s="7" t="s">
        <v>29</v>
      </c>
      <c r="C21" s="7" t="s">
        <v>31</v>
      </c>
      <c r="D21" s="8">
        <v>36440</v>
      </c>
      <c r="E21" s="8">
        <v>22000</v>
      </c>
      <c r="F21" s="8">
        <v>34180</v>
      </c>
      <c r="G21" s="8">
        <v>35080</v>
      </c>
      <c r="H21" s="8">
        <v>8830</v>
      </c>
      <c r="I21" s="8">
        <v>14050</v>
      </c>
      <c r="J21" s="8">
        <v>16400</v>
      </c>
      <c r="K21" s="8">
        <v>9360</v>
      </c>
      <c r="L21" s="8">
        <v>11570</v>
      </c>
      <c r="M21" s="8">
        <v>23590</v>
      </c>
      <c r="N21" s="8">
        <v>24220</v>
      </c>
      <c r="O21" s="8">
        <v>14210</v>
      </c>
      <c r="P21" s="11">
        <f t="shared" si="2"/>
        <v>249930</v>
      </c>
    </row>
    <row r="22" spans="1:16">
      <c r="A22" s="1">
        <v>21</v>
      </c>
      <c r="B22" s="7" t="s">
        <v>30</v>
      </c>
      <c r="C22" s="7" t="s">
        <v>31</v>
      </c>
      <c r="D22" s="8">
        <v>510</v>
      </c>
      <c r="E22" s="8">
        <v>180</v>
      </c>
      <c r="F22" s="8">
        <v>420</v>
      </c>
      <c r="G22" s="8">
        <v>270</v>
      </c>
      <c r="H22" s="8">
        <v>800</v>
      </c>
      <c r="I22" s="8">
        <v>0</v>
      </c>
      <c r="J22" s="8">
        <v>0</v>
      </c>
      <c r="K22" s="8">
        <v>0</v>
      </c>
      <c r="L22" s="8">
        <v>0</v>
      </c>
      <c r="M22" s="8">
        <v>0</v>
      </c>
      <c r="N22" s="8">
        <v>0</v>
      </c>
      <c r="O22" s="8">
        <v>0</v>
      </c>
      <c r="P22" s="11">
        <f t="shared" si="2"/>
        <v>2180</v>
      </c>
    </row>
    <row r="23" spans="1:16">
      <c r="A23" s="1">
        <v>22</v>
      </c>
      <c r="B23" s="7" t="s">
        <v>33</v>
      </c>
      <c r="C23" s="7" t="s">
        <v>34</v>
      </c>
      <c r="D23" s="8">
        <v>0</v>
      </c>
      <c r="E23" s="8">
        <v>0</v>
      </c>
      <c r="F23" s="8">
        <v>0</v>
      </c>
      <c r="G23" s="8">
        <v>0</v>
      </c>
      <c r="H23" s="8">
        <v>0</v>
      </c>
      <c r="I23" s="8">
        <v>0</v>
      </c>
      <c r="J23" s="8">
        <v>0</v>
      </c>
      <c r="K23" s="8">
        <v>0</v>
      </c>
      <c r="L23" s="8">
        <v>0</v>
      </c>
      <c r="M23" s="8">
        <v>0</v>
      </c>
      <c r="N23" s="8">
        <v>0</v>
      </c>
      <c r="O23" s="8">
        <v>0</v>
      </c>
      <c r="P23" s="11">
        <f t="shared" si="2"/>
        <v>0</v>
      </c>
    </row>
    <row r="24" spans="1:16">
      <c r="A24" s="1">
        <v>23</v>
      </c>
      <c r="B24" s="7" t="s">
        <v>32</v>
      </c>
      <c r="C24" s="7" t="s">
        <v>34</v>
      </c>
      <c r="D24" s="8">
        <f>208220+136710</f>
        <v>344930</v>
      </c>
      <c r="E24" s="8">
        <v>246340</v>
      </c>
      <c r="F24" s="8">
        <v>324960</v>
      </c>
      <c r="G24" s="8">
        <v>337800</v>
      </c>
      <c r="H24" s="8">
        <v>286740</v>
      </c>
      <c r="I24" s="8">
        <v>349420</v>
      </c>
      <c r="J24" s="8">
        <v>373200</v>
      </c>
      <c r="K24" s="8">
        <v>179450</v>
      </c>
      <c r="L24" s="8">
        <v>158180</v>
      </c>
      <c r="M24" s="8">
        <v>198060</v>
      </c>
      <c r="N24" s="8">
        <v>73480</v>
      </c>
      <c r="O24" s="8">
        <v>77520</v>
      </c>
      <c r="P24" s="11">
        <f t="shared" si="2"/>
        <v>2950080</v>
      </c>
    </row>
    <row r="25" spans="1:16">
      <c r="A25" s="1">
        <v>24</v>
      </c>
      <c r="B25" s="7" t="s">
        <v>35</v>
      </c>
      <c r="C25" s="7" t="s">
        <v>38</v>
      </c>
      <c r="D25" s="8">
        <v>8760</v>
      </c>
      <c r="E25" s="8">
        <v>5290</v>
      </c>
      <c r="F25" s="8">
        <v>13380</v>
      </c>
      <c r="G25" s="8">
        <v>14820</v>
      </c>
      <c r="H25" s="8">
        <v>9650</v>
      </c>
      <c r="I25" s="8">
        <v>9690</v>
      </c>
      <c r="J25" s="8">
        <v>12670</v>
      </c>
      <c r="K25" s="8">
        <v>11740</v>
      </c>
      <c r="L25" s="8">
        <v>6770</v>
      </c>
      <c r="M25" s="8">
        <v>11770</v>
      </c>
      <c r="N25" s="8">
        <v>12970</v>
      </c>
      <c r="O25" s="8">
        <v>6220</v>
      </c>
      <c r="P25" s="11">
        <f t="shared" si="2"/>
        <v>123730</v>
      </c>
    </row>
    <row r="26" spans="1:16">
      <c r="A26" s="1">
        <v>25</v>
      </c>
      <c r="B26" s="7" t="s">
        <v>36</v>
      </c>
      <c r="C26" s="7" t="s">
        <v>38</v>
      </c>
      <c r="D26" s="8">
        <v>267750</v>
      </c>
      <c r="E26" s="8">
        <v>208190</v>
      </c>
      <c r="F26" s="8">
        <v>322980</v>
      </c>
      <c r="G26" s="8">
        <v>157650</v>
      </c>
      <c r="H26" s="8">
        <v>88350</v>
      </c>
      <c r="I26" s="8">
        <v>79600</v>
      </c>
      <c r="J26" s="8">
        <v>108700</v>
      </c>
      <c r="K26" s="8">
        <v>52360</v>
      </c>
      <c r="L26" s="8">
        <v>73400</v>
      </c>
      <c r="M26" s="8">
        <v>133080</v>
      </c>
      <c r="N26" s="8">
        <v>111630</v>
      </c>
      <c r="O26" s="8">
        <v>59960</v>
      </c>
      <c r="P26" s="11">
        <f t="shared" si="2"/>
        <v>1663650</v>
      </c>
    </row>
    <row r="27" spans="1:16">
      <c r="A27" s="1">
        <v>26</v>
      </c>
      <c r="B27" s="7" t="s">
        <v>37</v>
      </c>
      <c r="C27" s="7" t="s">
        <v>38</v>
      </c>
      <c r="D27" s="8">
        <v>0</v>
      </c>
      <c r="E27" s="8">
        <v>0</v>
      </c>
      <c r="F27" s="8">
        <v>0</v>
      </c>
      <c r="G27" s="8">
        <v>0</v>
      </c>
      <c r="H27" s="8">
        <v>0</v>
      </c>
      <c r="I27" s="8">
        <v>0</v>
      </c>
      <c r="J27" s="8">
        <v>0</v>
      </c>
      <c r="K27" s="8">
        <v>0</v>
      </c>
      <c r="L27" s="8">
        <v>0</v>
      </c>
      <c r="M27" s="8">
        <v>0</v>
      </c>
      <c r="N27" s="8">
        <v>0</v>
      </c>
      <c r="O27" s="8">
        <v>0</v>
      </c>
      <c r="P27" s="11">
        <f t="shared" si="2"/>
        <v>0</v>
      </c>
    </row>
    <row r="28" spans="1:16">
      <c r="A28" s="1">
        <v>27</v>
      </c>
      <c r="B28" s="7" t="s">
        <v>39</v>
      </c>
      <c r="C28" s="7" t="s">
        <v>41</v>
      </c>
      <c r="D28" s="8">
        <v>174360</v>
      </c>
      <c r="E28" s="8">
        <v>144890</v>
      </c>
      <c r="F28" s="8">
        <v>276980</v>
      </c>
      <c r="G28" s="8">
        <v>211870</v>
      </c>
      <c r="H28" s="8">
        <v>132520</v>
      </c>
      <c r="I28" s="8">
        <v>198760</v>
      </c>
      <c r="J28" s="8">
        <v>179140</v>
      </c>
      <c r="K28" s="8">
        <v>130850</v>
      </c>
      <c r="L28" s="8">
        <v>191090</v>
      </c>
      <c r="M28" s="8">
        <v>296900</v>
      </c>
      <c r="N28" s="8">
        <v>275230</v>
      </c>
      <c r="O28" s="8">
        <v>228440</v>
      </c>
      <c r="P28" s="11">
        <f t="shared" si="2"/>
        <v>2441030</v>
      </c>
    </row>
    <row r="29" spans="1:16">
      <c r="A29" s="1">
        <v>28</v>
      </c>
      <c r="B29" s="7" t="s">
        <v>40</v>
      </c>
      <c r="C29" s="7" t="s">
        <v>41</v>
      </c>
      <c r="D29" s="8">
        <v>0</v>
      </c>
      <c r="E29" s="8">
        <v>0</v>
      </c>
      <c r="F29" s="8">
        <v>29580</v>
      </c>
      <c r="G29" s="8">
        <v>32520</v>
      </c>
      <c r="H29" s="8">
        <v>3740</v>
      </c>
      <c r="I29" s="8">
        <v>0</v>
      </c>
      <c r="J29" s="8">
        <v>0</v>
      </c>
      <c r="K29" s="8">
        <v>0</v>
      </c>
      <c r="L29" s="8">
        <v>0</v>
      </c>
      <c r="M29" s="8">
        <v>0</v>
      </c>
      <c r="N29" s="8">
        <v>0</v>
      </c>
      <c r="O29" s="8">
        <v>0</v>
      </c>
      <c r="P29" s="11">
        <f t="shared" si="2"/>
        <v>65840</v>
      </c>
    </row>
    <row r="30" spans="1:16">
      <c r="A30" s="1">
        <v>29</v>
      </c>
      <c r="B30" s="7" t="s">
        <v>42</v>
      </c>
      <c r="C30" s="7" t="s">
        <v>45</v>
      </c>
      <c r="D30" s="8">
        <v>143720</v>
      </c>
      <c r="E30" s="8">
        <v>249020</v>
      </c>
      <c r="F30" s="8">
        <v>325870</v>
      </c>
      <c r="G30" s="8">
        <v>296870</v>
      </c>
      <c r="H30" s="8">
        <v>204640</v>
      </c>
      <c r="I30" s="8">
        <v>171390</v>
      </c>
      <c r="J30" s="8">
        <v>119290</v>
      </c>
      <c r="K30" s="8">
        <v>143410</v>
      </c>
      <c r="L30" s="8">
        <v>150620</v>
      </c>
      <c r="M30" s="8">
        <v>304450</v>
      </c>
      <c r="N30" s="8">
        <v>249250</v>
      </c>
      <c r="O30" s="8">
        <v>137750</v>
      </c>
      <c r="P30" s="11">
        <f t="shared" si="2"/>
        <v>2496280</v>
      </c>
    </row>
    <row r="31" spans="1:16">
      <c r="A31" s="1">
        <v>30</v>
      </c>
      <c r="B31" s="7" t="s">
        <v>43</v>
      </c>
      <c r="C31" s="7" t="s">
        <v>47</v>
      </c>
      <c r="D31" s="8">
        <v>11060</v>
      </c>
      <c r="E31" s="8">
        <f>8440+500</f>
        <v>8940</v>
      </c>
      <c r="F31" s="8">
        <v>16920</v>
      </c>
      <c r="G31" s="8">
        <v>20480</v>
      </c>
      <c r="H31" s="8">
        <v>15710</v>
      </c>
      <c r="I31" s="8">
        <v>7840</v>
      </c>
      <c r="J31" s="8">
        <v>20230</v>
      </c>
      <c r="K31" s="8">
        <v>2540</v>
      </c>
      <c r="L31" s="8">
        <v>5340</v>
      </c>
      <c r="M31" s="8">
        <v>10150</v>
      </c>
      <c r="N31" s="8">
        <v>9440</v>
      </c>
      <c r="O31" s="8">
        <v>13090</v>
      </c>
      <c r="P31" s="11">
        <f t="shared" si="2"/>
        <v>141740</v>
      </c>
    </row>
    <row r="32" spans="1:16">
      <c r="A32" s="1">
        <v>31</v>
      </c>
      <c r="B32" s="7" t="s">
        <v>44</v>
      </c>
      <c r="C32" s="7" t="s">
        <v>46</v>
      </c>
      <c r="D32" s="8">
        <v>200</v>
      </c>
      <c r="E32" s="8">
        <v>570</v>
      </c>
      <c r="F32" s="8">
        <v>970</v>
      </c>
      <c r="G32" s="8">
        <v>1140</v>
      </c>
      <c r="H32" s="8">
        <v>1600</v>
      </c>
      <c r="I32" s="8">
        <v>920</v>
      </c>
      <c r="J32" s="8">
        <v>260</v>
      </c>
      <c r="K32" s="8">
        <v>220</v>
      </c>
      <c r="L32" s="8">
        <v>460</v>
      </c>
      <c r="M32" s="8">
        <v>560</v>
      </c>
      <c r="N32" s="8">
        <v>400</v>
      </c>
      <c r="O32" s="8">
        <v>710</v>
      </c>
      <c r="P32" s="11">
        <f t="shared" si="2"/>
        <v>8010</v>
      </c>
    </row>
    <row r="33" spans="1:16">
      <c r="A33" s="1"/>
      <c r="B33" s="4"/>
      <c r="C33" s="4"/>
      <c r="D33" s="12">
        <f t="shared" ref="D33:P33" si="3">SUM(D2:D32)</f>
        <v>1750630</v>
      </c>
      <c r="E33" s="12">
        <f t="shared" si="3"/>
        <v>1429200</v>
      </c>
      <c r="F33" s="12">
        <f t="shared" si="3"/>
        <v>2246480</v>
      </c>
      <c r="G33" s="12">
        <f t="shared" si="3"/>
        <v>1792800</v>
      </c>
      <c r="H33" s="12">
        <f t="shared" si="3"/>
        <v>1417700</v>
      </c>
      <c r="I33" s="12">
        <f t="shared" si="3"/>
        <v>1721060</v>
      </c>
      <c r="J33" s="12">
        <f t="shared" si="3"/>
        <v>1710910</v>
      </c>
      <c r="K33" s="12">
        <f t="shared" si="3"/>
        <v>1092970</v>
      </c>
      <c r="L33" s="12">
        <f t="shared" si="3"/>
        <v>1137830</v>
      </c>
      <c r="M33" s="12">
        <f t="shared" si="3"/>
        <v>1852790</v>
      </c>
      <c r="N33" s="12">
        <f t="shared" si="3"/>
        <v>1559800</v>
      </c>
      <c r="O33" s="12">
        <f t="shared" si="3"/>
        <v>1229800</v>
      </c>
      <c r="P33" s="12">
        <f t="shared" si="3"/>
        <v>18941970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เงินรายได้ ขหล. 2566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Worakan</dc:creator>
  <cp:lastModifiedBy>admin</cp:lastModifiedBy>
  <dcterms:created xsi:type="dcterms:W3CDTF">2024-03-11T07:50:35Z</dcterms:created>
  <dcterms:modified xsi:type="dcterms:W3CDTF">2025-08-19T09:26:29Z</dcterms:modified>
</cp:coreProperties>
</file>