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3. งานประจำปี\GD Catalog\"/>
    </mc:Choice>
  </mc:AlternateContent>
  <bookViews>
    <workbookView xWindow="0" yWindow="0" windowWidth="28800" windowHeight="12480"/>
  </bookViews>
  <sheets>
    <sheet name="64" sheetId="1" r:id="rId1"/>
  </sheets>
  <externalReferences>
    <externalReference r:id="rId2"/>
  </externalReferences>
  <definedNames>
    <definedName name="__123Graph_X" hidden="1">[1]Intpop!$D$5:$D$49</definedName>
    <definedName name="_xlnm.Print_Area" localSheetId="0">'64'!$A$1:$M$18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" l="1"/>
  <c r="H17" i="1"/>
  <c r="D17" i="1"/>
  <c r="L17" i="1" s="1"/>
  <c r="K18" i="1"/>
  <c r="J18" i="1"/>
  <c r="I18" i="1"/>
  <c r="G18" i="1"/>
  <c r="F18" i="1"/>
  <c r="E18" i="1"/>
  <c r="C18" i="1"/>
  <c r="B18" i="1"/>
  <c r="M16" i="1"/>
  <c r="H16" i="1"/>
  <c r="D16" i="1"/>
  <c r="L16" i="1" s="1"/>
  <c r="M15" i="1"/>
  <c r="H15" i="1"/>
  <c r="D15" i="1"/>
  <c r="L15" i="1" s="1"/>
  <c r="M14" i="1"/>
  <c r="H14" i="1"/>
  <c r="D14" i="1"/>
  <c r="L14" i="1" s="1"/>
  <c r="M13" i="1"/>
  <c r="H13" i="1"/>
  <c r="D13" i="1"/>
  <c r="L13" i="1" s="1"/>
  <c r="M12" i="1"/>
  <c r="H12" i="1"/>
  <c r="D12" i="1"/>
  <c r="L12" i="1" s="1"/>
  <c r="M11" i="1"/>
  <c r="H11" i="1"/>
  <c r="D11" i="1"/>
  <c r="L11" i="1" s="1"/>
  <c r="M10" i="1"/>
  <c r="H10" i="1"/>
  <c r="D10" i="1"/>
  <c r="L10" i="1" s="1"/>
  <c r="M9" i="1"/>
  <c r="L9" i="1"/>
  <c r="H9" i="1"/>
  <c r="D9" i="1"/>
  <c r="M8" i="1"/>
  <c r="H8" i="1"/>
  <c r="D8" i="1"/>
  <c r="L8" i="1" s="1"/>
  <c r="M7" i="1"/>
  <c r="H7" i="1"/>
  <c r="D7" i="1"/>
  <c r="L7" i="1" s="1"/>
  <c r="M6" i="1"/>
  <c r="H6" i="1"/>
  <c r="D6" i="1"/>
  <c r="H18" i="1" l="1"/>
  <c r="D18" i="1"/>
  <c r="M18" i="1"/>
  <c r="L6" i="1"/>
  <c r="L18" i="1" s="1"/>
</calcChain>
</file>

<file path=xl/sharedStrings.xml><?xml version="1.0" encoding="utf-8"?>
<sst xmlns="http://schemas.openxmlformats.org/spreadsheetml/2006/main" count="32" uniqueCount="25">
  <si>
    <t>ปี</t>
  </si>
  <si>
    <t>ค่าคลอดบุตร</t>
  </si>
  <si>
    <t>ค่าตรวจและรับฝากครรภ์</t>
  </si>
  <si>
    <t>เงินสงเคราะห์การหยุดงาน</t>
  </si>
  <si>
    <t>รวม</t>
  </si>
  <si>
    <t>ชาย
 (ครั้ง)</t>
  </si>
  <si>
    <t>หญิง
(ครั้ง)</t>
  </si>
  <si>
    <t>รวม
(ครั้ง)</t>
  </si>
  <si>
    <t>จํานวนเงิน
(ล้านบาท)</t>
  </si>
  <si>
    <t>ชาย
(ครั้ง)</t>
  </si>
  <si>
    <t>จํานวน
(ครั้ง)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</si>
  <si>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</si>
  <si>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</si>
  <si>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</si>
  <si>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</si>
  <si>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</si>
  <si>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</si>
  <si>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</si>
  <si>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</si>
  <si>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</si>
  <si>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</si>
  <si>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</si>
  <si>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</si>
  <si>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 xml:space="preserve">การจ่ายประโยชน์ทดแทนกรณีคลอดบุตร </t>
  </si>
  <si>
    <t>ปี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</si>
</sst>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name val="Cordia New"/>
      <family val="2"/>
    </font>
    <font>
      <b/>
      <sz val="3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25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quotePrefix="1" applyFont="1" applyAlignment="1"/>
    <xf numFmtId="0" fontId="1" fillId="0" borderId="0" xfId="0" applyFont="1" applyAlignment="1"/>
    <xf numFmtId="0" fontId="2" fillId="0" borderId="0" xfId="0" applyFont="1"/>
    <xf numFmtId="16" fontId="1" fillId="0" borderId="0" xfId="0" quotePrefix="1" applyNumberFormat="1" applyFont="1" applyAlignment="1">
      <alignment horizontal="right"/>
    </xf>
    <xf numFmtId="3" fontId="2" fillId="0" borderId="0" xfId="0" applyNumberFormat="1" applyFont="1" applyBorder="1"/>
    <xf numFmtId="3" fontId="2" fillId="0" borderId="13" xfId="0" applyNumberFormat="1" applyFont="1" applyBorder="1"/>
    <xf numFmtId="4" fontId="2" fillId="0" borderId="14" xfId="0" applyNumberFormat="1" applyFont="1" applyBorder="1" applyAlignment="1">
      <alignment horizontal="right"/>
    </xf>
    <xf numFmtId="3" fontId="2" fillId="0" borderId="15" xfId="0" applyNumberFormat="1" applyFont="1" applyBorder="1"/>
    <xf numFmtId="3" fontId="2" fillId="0" borderId="16" xfId="0" applyNumberFormat="1" applyFont="1" applyBorder="1"/>
    <xf numFmtId="0" fontId="2" fillId="0" borderId="0" xfId="0" applyFont="1" applyBorder="1"/>
    <xf numFmtId="0" fontId="2" fillId="0" borderId="12" xfId="0" applyFont="1" applyBorder="1"/>
    <xf numFmtId="3" fontId="2" fillId="0" borderId="17" xfId="0" applyNumberFormat="1" applyFont="1" applyBorder="1" applyAlignment="1">
      <alignment horizontal="right"/>
    </xf>
    <xf numFmtId="0" fontId="3" fillId="0" borderId="0" xfId="0" applyFont="1"/>
    <xf numFmtId="0" fontId="2" fillId="0" borderId="7" xfId="0" applyFont="1" applyBorder="1"/>
    <xf numFmtId="0" fontId="3" fillId="0" borderId="18" xfId="0" applyFont="1" applyBorder="1"/>
    <xf numFmtId="3" fontId="3" fillId="0" borderId="19" xfId="0" applyNumberFormat="1" applyFont="1" applyBorder="1"/>
    <xf numFmtId="3" fontId="3" fillId="0" borderId="20" xfId="0" applyNumberFormat="1" applyFont="1" applyBorder="1" applyAlignment="1">
      <alignment horizontal="right"/>
    </xf>
    <xf numFmtId="3" fontId="3" fillId="0" borderId="21" xfId="0" applyNumberFormat="1" applyFont="1" applyBorder="1" applyAlignment="1">
      <alignment horizontal="right"/>
    </xf>
    <xf numFmtId="4" fontId="3" fillId="0" borderId="22" xfId="0" applyNumberFormat="1" applyFont="1" applyBorder="1" applyAlignment="1">
      <alignment horizontal="right"/>
    </xf>
    <xf numFmtId="4" fontId="3" fillId="0" borderId="23" xfId="0" applyNumberFormat="1" applyFont="1" applyBorder="1" applyAlignment="1">
      <alignment horizontal="right"/>
    </xf>
    <xf numFmtId="3" fontId="3" fillId="0" borderId="24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QRDDPC019\Stat&amp;Act\COMMON\JCH\Thailand_Martin\Po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pT"/>
      <sheetName val="Pop_chart"/>
      <sheetName val="PopM"/>
      <sheetName val="PopF"/>
      <sheetName val="newborn"/>
      <sheetName val="Pop ratio"/>
      <sheetName val="Demog"/>
      <sheetName val="Intpop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/>
      <sheetData sheetId="7">
        <row r="5">
          <cell r="D5">
            <v>0</v>
          </cell>
        </row>
        <row r="6">
          <cell r="D6">
            <v>1</v>
          </cell>
        </row>
        <row r="7">
          <cell r="D7">
            <v>2</v>
          </cell>
        </row>
        <row r="8">
          <cell r="D8">
            <v>3</v>
          </cell>
        </row>
        <row r="9">
          <cell r="D9">
            <v>4</v>
          </cell>
        </row>
        <row r="10">
          <cell r="D10">
            <v>5</v>
          </cell>
        </row>
        <row r="11">
          <cell r="D11">
            <v>6</v>
          </cell>
        </row>
        <row r="12">
          <cell r="D12">
            <v>7</v>
          </cell>
        </row>
        <row r="13">
          <cell r="D13">
            <v>8</v>
          </cell>
        </row>
        <row r="14">
          <cell r="D14">
            <v>9</v>
          </cell>
        </row>
        <row r="15">
          <cell r="D15">
            <v>10</v>
          </cell>
        </row>
        <row r="16">
          <cell r="D16">
            <v>11</v>
          </cell>
        </row>
        <row r="17">
          <cell r="D17">
            <v>12</v>
          </cell>
        </row>
        <row r="18">
          <cell r="D18">
            <v>13</v>
          </cell>
        </row>
        <row r="19">
          <cell r="D19">
            <v>14</v>
          </cell>
        </row>
        <row r="20">
          <cell r="D20">
            <v>15</v>
          </cell>
        </row>
        <row r="21">
          <cell r="D21">
            <v>16</v>
          </cell>
        </row>
        <row r="22">
          <cell r="D22">
            <v>17</v>
          </cell>
        </row>
        <row r="23">
          <cell r="D23">
            <v>18</v>
          </cell>
        </row>
        <row r="24">
          <cell r="D24">
            <v>19</v>
          </cell>
        </row>
        <row r="25">
          <cell r="D25">
            <v>20</v>
          </cell>
        </row>
        <row r="26">
          <cell r="D26">
            <v>21</v>
          </cell>
        </row>
        <row r="27">
          <cell r="D27">
            <v>22</v>
          </cell>
        </row>
        <row r="28">
          <cell r="D28">
            <v>23</v>
          </cell>
        </row>
        <row r="29">
          <cell r="D29">
            <v>24</v>
          </cell>
        </row>
        <row r="30">
          <cell r="D30">
            <v>25</v>
          </cell>
        </row>
        <row r="31">
          <cell r="D31">
            <v>26</v>
          </cell>
        </row>
        <row r="32">
          <cell r="D32">
            <v>27</v>
          </cell>
        </row>
        <row r="33">
          <cell r="D33">
            <v>28</v>
          </cell>
        </row>
        <row r="34">
          <cell r="D34">
            <v>29</v>
          </cell>
        </row>
        <row r="35">
          <cell r="D35">
            <v>30</v>
          </cell>
        </row>
        <row r="36">
          <cell r="D36">
            <v>31</v>
          </cell>
        </row>
        <row r="37">
          <cell r="D37">
            <v>32</v>
          </cell>
        </row>
        <row r="38">
          <cell r="D38">
            <v>33</v>
          </cell>
        </row>
        <row r="39">
          <cell r="D39">
            <v>34</v>
          </cell>
        </row>
        <row r="40">
          <cell r="D40">
            <v>35</v>
          </cell>
        </row>
        <row r="41">
          <cell r="D41">
            <v>36</v>
          </cell>
        </row>
        <row r="42">
          <cell r="D42">
            <v>37</v>
          </cell>
        </row>
        <row r="43">
          <cell r="D43">
            <v>38</v>
          </cell>
        </row>
        <row r="44">
          <cell r="D44">
            <v>39</v>
          </cell>
        </row>
        <row r="45">
          <cell r="D45">
            <v>40</v>
          </cell>
        </row>
        <row r="46">
          <cell r="D46">
            <v>41</v>
          </cell>
        </row>
        <row r="47">
          <cell r="D47">
            <v>42</v>
          </cell>
        </row>
        <row r="48">
          <cell r="D48">
            <v>43</v>
          </cell>
        </row>
        <row r="49">
          <cell r="D49">
            <v>44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M26"/>
  <sheetViews>
    <sheetView tabSelected="1" showOutlineSymbols="0" workbookViewId="0">
      <selection activeCell="M17" sqref="M17"/>
    </sheetView>
  </sheetViews>
  <sheetFormatPr defaultColWidth="10" defaultRowHeight="21" x14ac:dyDescent="0.35"/>
  <cols>
    <col min="1" max="1" width="10.28515625" style="3" bestFit="1" customWidth="1"/>
    <col min="2" max="2" width="9.85546875" style="3" customWidth="1"/>
    <col min="3" max="4" width="10" style="3" customWidth="1"/>
    <col min="5" max="5" width="11.140625" style="3" customWidth="1"/>
    <col min="6" max="8" width="10" style="3" customWidth="1"/>
    <col min="9" max="9" width="14.28515625" style="3" bestFit="1" customWidth="1"/>
    <col min="10" max="10" width="13.5703125" style="3" bestFit="1" customWidth="1"/>
    <col min="11" max="13" width="17.28515625" style="3" bestFit="1" customWidth="1"/>
    <col min="14" max="16384" width="10" style="3"/>
  </cols>
  <sheetData>
    <row r="1" spans="1:13" ht="38.25" x14ac:dyDescent="0.5500000000000000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M1" s="4"/>
    </row>
    <row r="2" spans="1:13" ht="32.25" x14ac:dyDescent="0.5">
      <c r="A2" s="22" t="s">
        <v>23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24" customHeight="1" thickBot="1" x14ac:dyDescent="0.55000000000000004">
      <c r="A3" s="23" t="s">
        <v>24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ht="23.25" customHeight="1" x14ac:dyDescent="0.35">
      <c r="A4" s="24" t="s">
        <v>0</v>
      </c>
      <c r="B4" s="25" t="s">
        <v>1</v>
      </c>
      <c r="C4" s="26"/>
      <c r="D4" s="26"/>
      <c r="E4" s="27"/>
      <c r="F4" s="25" t="s">
        <v>2</v>
      </c>
      <c r="G4" s="26"/>
      <c r="H4" s="26"/>
      <c r="I4" s="28"/>
      <c r="J4" s="29" t="s">
        <v>3</v>
      </c>
      <c r="K4" s="27"/>
      <c r="L4" s="29" t="s">
        <v>4</v>
      </c>
      <c r="M4" s="27"/>
    </row>
    <row r="5" spans="1:13" ht="45" customHeight="1" thickBot="1" x14ac:dyDescent="0.4">
      <c r="A5" s="30"/>
      <c r="B5" s="31" t="s">
        <v>5</v>
      </c>
      <c r="C5" s="32" t="s">
        <v>6</v>
      </c>
      <c r="D5" s="32" t="s">
        <v>7</v>
      </c>
      <c r="E5" s="33" t="s">
        <v>8</v>
      </c>
      <c r="F5" s="34" t="s">
        <v>9</v>
      </c>
      <c r="G5" s="34" t="s">
        <v>6</v>
      </c>
      <c r="H5" s="32" t="s">
        <v>7</v>
      </c>
      <c r="I5" s="33" t="s">
        <v>8</v>
      </c>
      <c r="J5" s="34" t="s">
        <v>10</v>
      </c>
      <c r="K5" s="33" t="s">
        <v>8</v>
      </c>
      <c r="L5" s="34" t="s">
        <v>10</v>
      </c>
      <c r="M5" s="33" t="s">
        <v>8</v>
      </c>
    </row>
    <row r="6" spans="1:13" x14ac:dyDescent="0.35">
      <c r="A6" s="11" t="s">
        <v>11</v>
      </c>
      <c r="B6" s="5">
        <v>4394</v>
      </c>
      <c r="C6" s="6">
        <v>14659</v>
      </c>
      <c r="D6" s="9">
        <f t="shared" ref="D6:D15" si="0">SUM(B6:C6)</f>
        <v>19053</v>
      </c>
      <c r="E6" s="7">
        <v>269.726</v>
      </c>
      <c r="F6" s="8">
        <v>38</v>
      </c>
      <c r="G6" s="6">
        <v>1284</v>
      </c>
      <c r="H6" s="9">
        <f t="shared" ref="H6:H15" si="1">SUM(F6:G6)</f>
        <v>1322</v>
      </c>
      <c r="I6" s="7">
        <v>0.41913099999999998</v>
      </c>
      <c r="J6" s="6">
        <v>13986</v>
      </c>
      <c r="K6" s="7">
        <v>218.70126450000001</v>
      </c>
      <c r="L6" s="6">
        <f t="shared" ref="L6:L15" si="2">D6</f>
        <v>19053</v>
      </c>
      <c r="M6" s="7">
        <f t="shared" ref="M6:M15" si="3">E6+I6+K6</f>
        <v>488.84639549999997</v>
      </c>
    </row>
    <row r="7" spans="1:13" x14ac:dyDescent="0.35">
      <c r="A7" s="11" t="s">
        <v>12</v>
      </c>
      <c r="B7" s="5">
        <v>4014</v>
      </c>
      <c r="C7" s="6">
        <v>13326</v>
      </c>
      <c r="D7" s="9">
        <f t="shared" si="0"/>
        <v>17340</v>
      </c>
      <c r="E7" s="7">
        <v>256.87599999999998</v>
      </c>
      <c r="F7" s="8">
        <v>422</v>
      </c>
      <c r="G7" s="6">
        <v>8332</v>
      </c>
      <c r="H7" s="9">
        <f t="shared" si="1"/>
        <v>8754</v>
      </c>
      <c r="I7" s="7">
        <v>2.6660832499999998</v>
      </c>
      <c r="J7" s="6">
        <v>12825</v>
      </c>
      <c r="K7" s="7">
        <v>200.43034650000001</v>
      </c>
      <c r="L7" s="6">
        <f t="shared" si="2"/>
        <v>17340</v>
      </c>
      <c r="M7" s="7">
        <f t="shared" si="3"/>
        <v>459.97242974999995</v>
      </c>
    </row>
    <row r="8" spans="1:13" x14ac:dyDescent="0.35">
      <c r="A8" s="11" t="s">
        <v>13</v>
      </c>
      <c r="B8" s="5">
        <v>4999</v>
      </c>
      <c r="C8" s="6">
        <v>17126</v>
      </c>
      <c r="D8" s="9">
        <f t="shared" si="0"/>
        <v>22125</v>
      </c>
      <c r="E8" s="7">
        <v>329.762</v>
      </c>
      <c r="F8" s="8">
        <v>749</v>
      </c>
      <c r="G8" s="6">
        <v>14036</v>
      </c>
      <c r="H8" s="9">
        <f t="shared" si="1"/>
        <v>14785</v>
      </c>
      <c r="I8" s="7">
        <v>4.2278029999999998</v>
      </c>
      <c r="J8" s="6">
        <v>16399</v>
      </c>
      <c r="K8" s="7">
        <v>254.9231235</v>
      </c>
      <c r="L8" s="6">
        <f t="shared" si="2"/>
        <v>22125</v>
      </c>
      <c r="M8" s="7">
        <f t="shared" si="3"/>
        <v>588.91292650000003</v>
      </c>
    </row>
    <row r="9" spans="1:13" x14ac:dyDescent="0.35">
      <c r="A9" s="11" t="s">
        <v>14</v>
      </c>
      <c r="B9" s="5">
        <v>4353</v>
      </c>
      <c r="C9" s="6">
        <v>14871</v>
      </c>
      <c r="D9" s="9">
        <f t="shared" si="0"/>
        <v>19224</v>
      </c>
      <c r="E9" s="7">
        <v>287.45299999999997</v>
      </c>
      <c r="F9" s="8">
        <v>658</v>
      </c>
      <c r="G9" s="6">
        <v>13648</v>
      </c>
      <c r="H9" s="9">
        <f t="shared" si="1"/>
        <v>14306</v>
      </c>
      <c r="I9" s="7">
        <v>3.9724265000000001</v>
      </c>
      <c r="J9" s="6">
        <v>14243</v>
      </c>
      <c r="K9" s="7">
        <v>221.9297895</v>
      </c>
      <c r="L9" s="6">
        <f t="shared" si="2"/>
        <v>19224</v>
      </c>
      <c r="M9" s="7">
        <f t="shared" si="3"/>
        <v>513.35521599999993</v>
      </c>
    </row>
    <row r="10" spans="1:13" x14ac:dyDescent="0.35">
      <c r="A10" s="11" t="s">
        <v>15</v>
      </c>
      <c r="B10" s="5">
        <v>4638</v>
      </c>
      <c r="C10" s="6">
        <v>15632</v>
      </c>
      <c r="D10" s="9">
        <f t="shared" si="0"/>
        <v>20270</v>
      </c>
      <c r="E10" s="7">
        <v>303.43599999999998</v>
      </c>
      <c r="F10" s="8">
        <v>836</v>
      </c>
      <c r="G10" s="6">
        <v>15753</v>
      </c>
      <c r="H10" s="9">
        <f t="shared" si="1"/>
        <v>16589</v>
      </c>
      <c r="I10" s="7">
        <v>4.7262382499999998</v>
      </c>
      <c r="J10" s="6">
        <v>14922</v>
      </c>
      <c r="K10" s="7">
        <v>232.62700950000001</v>
      </c>
      <c r="L10" s="6">
        <f t="shared" si="2"/>
        <v>20270</v>
      </c>
      <c r="M10" s="7">
        <f t="shared" si="3"/>
        <v>540.78924774999996</v>
      </c>
    </row>
    <row r="11" spans="1:13" x14ac:dyDescent="0.35">
      <c r="A11" s="11" t="s">
        <v>16</v>
      </c>
      <c r="B11" s="5">
        <v>5027</v>
      </c>
      <c r="C11" s="6">
        <v>16755</v>
      </c>
      <c r="D11" s="9">
        <f t="shared" si="0"/>
        <v>21782</v>
      </c>
      <c r="E11" s="7">
        <v>326.22399999999999</v>
      </c>
      <c r="F11" s="8">
        <v>964</v>
      </c>
      <c r="G11" s="6">
        <v>18456</v>
      </c>
      <c r="H11" s="9">
        <f t="shared" si="1"/>
        <v>19420</v>
      </c>
      <c r="I11" s="7">
        <v>5.5520700500000002</v>
      </c>
      <c r="J11" s="6">
        <v>16016</v>
      </c>
      <c r="K11" s="7">
        <v>247.5922635</v>
      </c>
      <c r="L11" s="6">
        <f t="shared" si="2"/>
        <v>21782</v>
      </c>
      <c r="M11" s="7">
        <f t="shared" si="3"/>
        <v>579.36833354999999</v>
      </c>
    </row>
    <row r="12" spans="1:13" x14ac:dyDescent="0.35">
      <c r="A12" s="11" t="s">
        <v>17</v>
      </c>
      <c r="B12" s="5">
        <v>4347</v>
      </c>
      <c r="C12" s="6">
        <v>15256</v>
      </c>
      <c r="D12" s="9">
        <f t="shared" si="0"/>
        <v>19603</v>
      </c>
      <c r="E12" s="7">
        <v>293.697</v>
      </c>
      <c r="F12" s="8">
        <v>1059</v>
      </c>
      <c r="G12" s="6">
        <v>17306</v>
      </c>
      <c r="H12" s="9">
        <f t="shared" si="1"/>
        <v>18365</v>
      </c>
      <c r="I12" s="7">
        <v>5.2582034999999996</v>
      </c>
      <c r="J12" s="6">
        <v>14572</v>
      </c>
      <c r="K12" s="7">
        <v>225.63175050000001</v>
      </c>
      <c r="L12" s="6">
        <f t="shared" si="2"/>
        <v>19603</v>
      </c>
      <c r="M12" s="7">
        <f t="shared" si="3"/>
        <v>524.58695399999999</v>
      </c>
    </row>
    <row r="13" spans="1:13" x14ac:dyDescent="0.35">
      <c r="A13" s="11" t="s">
        <v>18</v>
      </c>
      <c r="B13" s="5">
        <v>4866</v>
      </c>
      <c r="C13" s="6">
        <v>16836</v>
      </c>
      <c r="D13" s="9">
        <f t="shared" si="0"/>
        <v>21702</v>
      </c>
      <c r="E13" s="7">
        <v>325.16699999999997</v>
      </c>
      <c r="F13" s="8">
        <v>1059</v>
      </c>
      <c r="G13" s="6">
        <v>18904</v>
      </c>
      <c r="H13" s="9">
        <f t="shared" si="1"/>
        <v>19963</v>
      </c>
      <c r="I13" s="7">
        <v>5.7515520499999999</v>
      </c>
      <c r="J13" s="6">
        <v>16094</v>
      </c>
      <c r="K13" s="7">
        <v>247.56688800000001</v>
      </c>
      <c r="L13" s="6">
        <f t="shared" si="2"/>
        <v>21702</v>
      </c>
      <c r="M13" s="7">
        <f t="shared" si="3"/>
        <v>578.48544004999997</v>
      </c>
    </row>
    <row r="14" spans="1:13" x14ac:dyDescent="0.35">
      <c r="A14" s="11" t="s">
        <v>19</v>
      </c>
      <c r="B14" s="5">
        <v>5442</v>
      </c>
      <c r="C14" s="6">
        <v>18858</v>
      </c>
      <c r="D14" s="9">
        <f t="shared" si="0"/>
        <v>24300</v>
      </c>
      <c r="E14" s="7">
        <v>364.03699999999998</v>
      </c>
      <c r="F14" s="8">
        <v>1335</v>
      </c>
      <c r="G14" s="6">
        <v>22606</v>
      </c>
      <c r="H14" s="9">
        <f t="shared" si="1"/>
        <v>23941</v>
      </c>
      <c r="I14" s="7">
        <v>6.8897028999999996</v>
      </c>
      <c r="J14" s="6">
        <v>17995</v>
      </c>
      <c r="K14" s="7">
        <v>280.34255250000001</v>
      </c>
      <c r="L14" s="6">
        <f t="shared" si="2"/>
        <v>24300</v>
      </c>
      <c r="M14" s="7">
        <f t="shared" si="3"/>
        <v>651.26925540000002</v>
      </c>
    </row>
    <row r="15" spans="1:13" x14ac:dyDescent="0.35">
      <c r="A15" s="11" t="s">
        <v>20</v>
      </c>
      <c r="B15" s="5">
        <v>5050</v>
      </c>
      <c r="C15" s="6">
        <v>17126</v>
      </c>
      <c r="D15" s="9">
        <f t="shared" si="0"/>
        <v>22176</v>
      </c>
      <c r="E15" s="7">
        <v>332.36500000000001</v>
      </c>
      <c r="F15" s="8">
        <v>939</v>
      </c>
      <c r="G15" s="6">
        <v>14665</v>
      </c>
      <c r="H15" s="9">
        <f t="shared" si="1"/>
        <v>15604</v>
      </c>
      <c r="I15" s="7">
        <v>4.4841582500000001</v>
      </c>
      <c r="J15" s="6">
        <v>16371</v>
      </c>
      <c r="K15" s="7">
        <v>254.47524300000001</v>
      </c>
      <c r="L15" s="12">
        <f t="shared" si="2"/>
        <v>22176</v>
      </c>
      <c r="M15" s="7">
        <f t="shared" si="3"/>
        <v>591.32440125000005</v>
      </c>
    </row>
    <row r="16" spans="1:13" x14ac:dyDescent="0.35">
      <c r="A16" s="11" t="s">
        <v>21</v>
      </c>
      <c r="B16" s="5">
        <v>5453</v>
      </c>
      <c r="C16" s="6">
        <v>18647</v>
      </c>
      <c r="D16" s="9">
        <f>SUM(B16:C16)</f>
        <v>24100</v>
      </c>
      <c r="E16" s="7">
        <v>361.19900000000001</v>
      </c>
      <c r="F16" s="8">
        <v>1395</v>
      </c>
      <c r="G16" s="6">
        <v>24889</v>
      </c>
      <c r="H16" s="9">
        <f>SUM(F16:G16)</f>
        <v>26284</v>
      </c>
      <c r="I16" s="7">
        <v>7.5785782499999996</v>
      </c>
      <c r="J16" s="6">
        <v>17868</v>
      </c>
      <c r="K16" s="7">
        <v>278.26060949999999</v>
      </c>
      <c r="L16" s="12">
        <f>D16</f>
        <v>24100</v>
      </c>
      <c r="M16" s="7">
        <f>E16+I16+K16</f>
        <v>647.03818775000002</v>
      </c>
    </row>
    <row r="17" spans="1:13" s="13" customFormat="1" ht="21.75" thickBot="1" x14ac:dyDescent="0.4">
      <c r="A17" s="14" t="s">
        <v>22</v>
      </c>
      <c r="B17" s="5">
        <v>5135</v>
      </c>
      <c r="C17" s="6">
        <v>17961</v>
      </c>
      <c r="D17" s="9">
        <f>SUM(B17:C17)</f>
        <v>23096</v>
      </c>
      <c r="E17" s="7">
        <v>346.303</v>
      </c>
      <c r="F17" s="8">
        <v>1455</v>
      </c>
      <c r="G17" s="6">
        <v>23268</v>
      </c>
      <c r="H17" s="9">
        <f>SUM(F17:G17)</f>
        <v>24723</v>
      </c>
      <c r="I17" s="7">
        <v>7.1140005000000004</v>
      </c>
      <c r="J17" s="6">
        <v>17182</v>
      </c>
      <c r="K17" s="7">
        <v>266.80274100000003</v>
      </c>
      <c r="L17" s="12">
        <f>D17</f>
        <v>23096</v>
      </c>
      <c r="M17" s="7">
        <f>E17+I17+K17</f>
        <v>620.21974150000005</v>
      </c>
    </row>
    <row r="18" spans="1:13" ht="21.75" thickBot="1" x14ac:dyDescent="0.4">
      <c r="A18" s="15" t="s">
        <v>4</v>
      </c>
      <c r="B18" s="16">
        <f t="shared" ref="B18:K18" si="4">SUM(B6:B17)</f>
        <v>57718</v>
      </c>
      <c r="C18" s="17">
        <f t="shared" si="4"/>
        <v>197053</v>
      </c>
      <c r="D18" s="18">
        <f t="shared" si="4"/>
        <v>254771</v>
      </c>
      <c r="E18" s="19">
        <f t="shared" si="4"/>
        <v>3796.2449999999994</v>
      </c>
      <c r="F18" s="16">
        <f t="shared" si="4"/>
        <v>10909</v>
      </c>
      <c r="G18" s="17">
        <f t="shared" si="4"/>
        <v>193147</v>
      </c>
      <c r="H18" s="18">
        <f t="shared" si="4"/>
        <v>204056</v>
      </c>
      <c r="I18" s="20">
        <f t="shared" si="4"/>
        <v>58.639947500000005</v>
      </c>
      <c r="J18" s="21">
        <f t="shared" si="4"/>
        <v>188473</v>
      </c>
      <c r="K18" s="19">
        <f t="shared" si="4"/>
        <v>2929.2835814999999</v>
      </c>
      <c r="L18" s="21">
        <f>SUM(L6:L17)</f>
        <v>254771</v>
      </c>
      <c r="M18" s="19">
        <f>SUM(M6:M17)</f>
        <v>6784.1685289999996</v>
      </c>
    </row>
    <row r="26" spans="1:13" x14ac:dyDescent="0.35">
      <c r="I26" s="10"/>
      <c r="J26" s="10"/>
      <c r="K26" s="10"/>
      <c r="L26" s="10"/>
    </row>
  </sheetData>
  <mergeCells count="7">
    <mergeCell ref="A2:M2"/>
    <mergeCell ref="A3:M3"/>
    <mergeCell ref="A4:A5"/>
    <mergeCell ref="B4:E4"/>
    <mergeCell ref="F4:I4"/>
    <mergeCell ref="J4:K4"/>
    <mergeCell ref="L4:M4"/>
  </mergeCells>
  <pageMargins left="0.82677165354330717" right="0" top="0" bottom="0" header="0" footer="0"/>
  <pageSetup paperSize="9" scale="9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64</vt:lpstr>
      <vt:lpstr>'64'!Print_Area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Warunee Suddee</dc:creator>
  <cp:lastModifiedBy>Warunee Suddee</cp:lastModifiedBy>
  <dcterms:created xsi:type="dcterms:W3CDTF">2025-11-05T08:50:24Z</dcterms:created>
  <dcterms:modified xsi:type="dcterms:W3CDTF">2025-11-05T08:52:14Z</dcterms:modified>
</cp:coreProperties>
</file>