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3. งานประจำปี\GD Catalog\"/>
    </mc:Choice>
  </mc:AlternateContent>
  <bookViews>
    <workbookView xWindow="0" yWindow="0" windowWidth="28800" windowHeight="12480"/>
  </bookViews>
  <sheets>
    <sheet name="data" sheetId="1" r:id="rId1"/>
  </sheets>
  <externalReferences>
    <externalReference r:id="rId2"/>
  </externalReferences>
  <definedNames>
    <definedName name="__123Graph_X" hidden="1">[1]Intpop!$D$5:$D$49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J19" i="1"/>
  <c r="I19" i="1"/>
  <c r="G19" i="1"/>
  <c r="F19" i="1"/>
  <c r="E19" i="1"/>
  <c r="C19" i="1"/>
  <c r="B19" i="1"/>
  <c r="M18" i="1"/>
  <c r="H18" i="1"/>
  <c r="D18" i="1"/>
  <c r="L18" i="1" s="1"/>
  <c r="M17" i="1"/>
  <c r="H17" i="1"/>
  <c r="D17" i="1"/>
  <c r="L17" i="1" s="1"/>
  <c r="M16" i="1"/>
  <c r="L16" i="1"/>
  <c r="H16" i="1"/>
  <c r="D16" i="1"/>
  <c r="M15" i="1"/>
  <c r="H15" i="1"/>
  <c r="D15" i="1"/>
  <c r="L15" i="1" s="1"/>
  <c r="M14" i="1"/>
  <c r="L14" i="1"/>
  <c r="H14" i="1"/>
  <c r="D14" i="1"/>
  <c r="M13" i="1"/>
  <c r="H13" i="1"/>
  <c r="D13" i="1"/>
  <c r="L13" i="1" s="1"/>
  <c r="M12" i="1"/>
  <c r="H12" i="1"/>
  <c r="D12" i="1"/>
  <c r="L12" i="1" s="1"/>
  <c r="M11" i="1"/>
  <c r="H11" i="1"/>
  <c r="D11" i="1"/>
  <c r="L11" i="1" s="1"/>
  <c r="M10" i="1"/>
  <c r="H10" i="1"/>
  <c r="D10" i="1"/>
  <c r="L10" i="1" s="1"/>
  <c r="M9" i="1"/>
  <c r="H9" i="1"/>
  <c r="D9" i="1"/>
  <c r="L9" i="1" s="1"/>
  <c r="M8" i="1"/>
  <c r="H8" i="1"/>
  <c r="D8" i="1"/>
  <c r="L8" i="1" s="1"/>
  <c r="M7" i="1"/>
  <c r="H7" i="1"/>
  <c r="D7" i="1"/>
  <c r="D19" i="1" l="1"/>
  <c r="M19" i="1"/>
  <c r="H19" i="1"/>
  <c r="L7" i="1"/>
  <c r="L19" i="1" s="1"/>
</calcChain>
</file>

<file path=xl/sharedStrings.xml><?xml version="1.0" encoding="utf-8"?>
<sst xmlns="http://schemas.openxmlformats.org/spreadsheetml/2006/main" count="32" uniqueCount="25">
  <si>
    <t>ปี</t>
  </si>
  <si>
    <t>ค่าคลอดบุตร</t>
  </si>
  <si>
    <t>ค่าตรวจและรับฝากครรภ์</t>
  </si>
  <si>
    <t>เงินสงเคราะห์การหยุดงาน</t>
  </si>
  <si>
    <t>รวม</t>
  </si>
  <si>
    <t>ชาย
 (ครั้ง)</t>
  </si>
  <si>
    <t>หญิง
(ครั้ง)</t>
  </si>
  <si>
    <t>รวม
(ครั้ง)</t>
  </si>
  <si>
    <t>จํานวนเงิน
(ล้านบาท)</t>
  </si>
  <si>
    <t>ชาย
(ครั้ง)</t>
  </si>
  <si>
    <t>จํานวน
(ครั้ง)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</si>
  <si>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</si>
  <si>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</si>
  <si>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</si>
  <si>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</si>
  <si>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</si>
  <si>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</si>
  <si>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</si>
  <si>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</si>
  <si>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</si>
  <si>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</si>
  <si>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</si>
  <si>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</si>
  <si>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 2567</t>
  </si>
  <si>
    <t xml:space="preserve">การจ่ายประโยชน์ทดแทนกรณีคลอดบุตร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</si>
</sst>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 New"/>
      <charset val="222"/>
    </font>
    <font>
      <b/>
      <sz val="25"/>
      <name val="TH SarabunPSK"/>
      <family val="2"/>
    </font>
    <font>
      <sz val="25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quotePrefix="1" applyFont="1" applyAlignment="1"/>
    <xf numFmtId="0" fontId="1" fillId="0" borderId="0" xfId="0" applyFont="1" applyAlignment="1"/>
    <xf numFmtId="0" fontId="2" fillId="0" borderId="0" xfId="0" applyFont="1"/>
    <xf numFmtId="16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/>
    <xf numFmtId="3" fontId="4" fillId="0" borderId="14" xfId="0" applyNumberFormat="1" applyFont="1" applyBorder="1"/>
    <xf numFmtId="4" fontId="4" fillId="0" borderId="15" xfId="0" applyNumberFormat="1" applyFont="1" applyBorder="1" applyAlignment="1">
      <alignment horizontal="right"/>
    </xf>
    <xf numFmtId="0" fontId="3" fillId="0" borderId="0" xfId="0" applyFont="1"/>
    <xf numFmtId="0" fontId="4" fillId="0" borderId="13" xfId="0" applyFont="1" applyBorder="1"/>
    <xf numFmtId="3" fontId="4" fillId="0" borderId="16" xfId="0" applyNumberFormat="1" applyFont="1" applyBorder="1"/>
    <xf numFmtId="0" fontId="3" fillId="0" borderId="7" xfId="0" applyFont="1" applyBorder="1"/>
    <xf numFmtId="3" fontId="3" fillId="0" borderId="16" xfId="0" applyNumberFormat="1" applyFont="1" applyBorder="1"/>
    <xf numFmtId="3" fontId="3" fillId="0" borderId="14" xfId="0" applyNumberFormat="1" applyFont="1" applyBorder="1"/>
    <xf numFmtId="4" fontId="3" fillId="0" borderId="15" xfId="0" applyNumberFormat="1" applyFont="1" applyBorder="1" applyAlignment="1">
      <alignment horizontal="right"/>
    </xf>
    <xf numFmtId="0" fontId="3" fillId="0" borderId="17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4" fontId="3" fillId="0" borderId="21" xfId="0" applyNumberFormat="1" applyFont="1" applyBorder="1" applyAlignment="1">
      <alignment horizontal="right"/>
    </xf>
    <xf numFmtId="4" fontId="3" fillId="0" borderId="22" xfId="0" applyNumberFormat="1" applyFont="1" applyBorder="1" applyAlignment="1">
      <alignment horizontal="right"/>
    </xf>
    <xf numFmtId="3" fontId="3" fillId="0" borderId="23" xfId="0" applyNumberFormat="1" applyFont="1" applyBorder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QRDDPC019\Stat&amp;Act\COMMON\JCH\Thailand_Martin\Po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T"/>
      <sheetName val="Pop_chart"/>
      <sheetName val="PopM"/>
      <sheetName val="PopF"/>
      <sheetName val="newborn"/>
      <sheetName val="Pop ratio"/>
      <sheetName val="Demog"/>
      <sheetName val="Intpop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>
        <row r="5">
          <cell r="D5">
            <v>0</v>
          </cell>
        </row>
        <row r="6">
          <cell r="D6">
            <v>1</v>
          </cell>
        </row>
        <row r="7">
          <cell r="D7">
            <v>2</v>
          </cell>
        </row>
        <row r="8">
          <cell r="D8">
            <v>3</v>
          </cell>
        </row>
        <row r="9">
          <cell r="D9">
            <v>4</v>
          </cell>
        </row>
        <row r="10">
          <cell r="D10">
            <v>5</v>
          </cell>
        </row>
        <row r="11">
          <cell r="D11">
            <v>6</v>
          </cell>
        </row>
        <row r="12">
          <cell r="D12">
            <v>7</v>
          </cell>
        </row>
        <row r="13">
          <cell r="D13">
            <v>8</v>
          </cell>
        </row>
        <row r="14">
          <cell r="D14">
            <v>9</v>
          </cell>
        </row>
        <row r="15">
          <cell r="D15">
            <v>10</v>
          </cell>
        </row>
        <row r="16">
          <cell r="D16">
            <v>11</v>
          </cell>
        </row>
        <row r="17">
          <cell r="D17">
            <v>12</v>
          </cell>
        </row>
        <row r="18">
          <cell r="D18">
            <v>13</v>
          </cell>
        </row>
        <row r="19">
          <cell r="D19">
            <v>14</v>
          </cell>
        </row>
        <row r="20">
          <cell r="D20">
            <v>15</v>
          </cell>
        </row>
        <row r="21">
          <cell r="D21">
            <v>16</v>
          </cell>
        </row>
        <row r="22">
          <cell r="D22">
            <v>17</v>
          </cell>
        </row>
        <row r="23">
          <cell r="D23">
            <v>18</v>
          </cell>
        </row>
        <row r="24">
          <cell r="D24">
            <v>19</v>
          </cell>
        </row>
        <row r="25">
          <cell r="D25">
            <v>20</v>
          </cell>
        </row>
        <row r="26">
          <cell r="D26">
            <v>21</v>
          </cell>
        </row>
        <row r="27">
          <cell r="D27">
            <v>22</v>
          </cell>
        </row>
        <row r="28">
          <cell r="D28">
            <v>23</v>
          </cell>
        </row>
        <row r="29">
          <cell r="D29">
            <v>24</v>
          </cell>
        </row>
        <row r="30">
          <cell r="D30">
            <v>25</v>
          </cell>
        </row>
        <row r="31">
          <cell r="D31">
            <v>26</v>
          </cell>
        </row>
        <row r="32">
          <cell r="D32">
            <v>27</v>
          </cell>
        </row>
        <row r="33">
          <cell r="D33">
            <v>28</v>
          </cell>
        </row>
        <row r="34">
          <cell r="D34">
            <v>29</v>
          </cell>
        </row>
        <row r="35">
          <cell r="D35">
            <v>30</v>
          </cell>
        </row>
        <row r="36">
          <cell r="D36">
            <v>31</v>
          </cell>
        </row>
        <row r="37">
          <cell r="D37">
            <v>32</v>
          </cell>
        </row>
        <row r="38">
          <cell r="D38">
            <v>33</v>
          </cell>
        </row>
        <row r="39">
          <cell r="D39">
            <v>34</v>
          </cell>
        </row>
        <row r="40">
          <cell r="D40">
            <v>35</v>
          </cell>
        </row>
        <row r="41">
          <cell r="D41">
            <v>36</v>
          </cell>
        </row>
        <row r="42">
          <cell r="D42">
            <v>37</v>
          </cell>
        </row>
        <row r="43">
          <cell r="D43">
            <v>38</v>
          </cell>
        </row>
        <row r="44">
          <cell r="D44">
            <v>39</v>
          </cell>
        </row>
        <row r="45">
          <cell r="D45">
            <v>40</v>
          </cell>
        </row>
        <row r="46">
          <cell r="D46">
            <v>41</v>
          </cell>
        </row>
        <row r="47">
          <cell r="D47">
            <v>42</v>
          </cell>
        </row>
        <row r="48">
          <cell r="D48">
            <v>43</v>
          </cell>
        </row>
        <row r="49">
          <cell r="D49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N27"/>
  <sheetViews>
    <sheetView tabSelected="1" showOutlineSymbols="0" workbookViewId="0">
      <selection activeCell="H14" sqref="H14"/>
    </sheetView>
  </sheetViews>
  <sheetFormatPr defaultColWidth="10" defaultRowHeight="21" x14ac:dyDescent="0.35"/>
  <cols>
    <col min="1" max="1" width="10.28515625" style="9" bestFit="1" customWidth="1"/>
    <col min="2" max="4" width="8.7109375" style="9" customWidth="1"/>
    <col min="5" max="5" width="10.7109375" style="9" customWidth="1"/>
    <col min="6" max="8" width="8.7109375" style="9" customWidth="1"/>
    <col min="9" max="9" width="10.7109375" style="9" customWidth="1"/>
    <col min="10" max="13" width="11.7109375" style="9" customWidth="1"/>
    <col min="14" max="16384" width="10" style="9"/>
  </cols>
  <sheetData>
    <row r="1" spans="1:14" s="3" customFormat="1" ht="32.25" x14ac:dyDescent="0.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M1" s="4"/>
    </row>
    <row r="2" spans="1:14" s="3" customFormat="1" ht="32.25" x14ac:dyDescent="0.5">
      <c r="A2" s="5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s="3" customFormat="1" ht="24" customHeight="1" x14ac:dyDescent="0.5">
      <c r="A3" s="6" t="s">
        <v>23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24" customHeight="1" thickBo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8"/>
    </row>
    <row r="5" spans="1:14" ht="23.25" customHeight="1" x14ac:dyDescent="0.35">
      <c r="A5" s="26" t="s">
        <v>0</v>
      </c>
      <c r="B5" s="27" t="s">
        <v>1</v>
      </c>
      <c r="C5" s="28"/>
      <c r="D5" s="28"/>
      <c r="E5" s="29"/>
      <c r="F5" s="27" t="s">
        <v>2</v>
      </c>
      <c r="G5" s="28"/>
      <c r="H5" s="28"/>
      <c r="I5" s="30"/>
      <c r="J5" s="31" t="s">
        <v>3</v>
      </c>
      <c r="K5" s="29"/>
      <c r="L5" s="31" t="s">
        <v>4</v>
      </c>
      <c r="M5" s="29"/>
    </row>
    <row r="6" spans="1:14" ht="45" customHeight="1" thickBot="1" x14ac:dyDescent="0.4">
      <c r="A6" s="32"/>
      <c r="B6" s="33" t="s">
        <v>5</v>
      </c>
      <c r="C6" s="34" t="s">
        <v>6</v>
      </c>
      <c r="D6" s="34" t="s">
        <v>7</v>
      </c>
      <c r="E6" s="35" t="s">
        <v>8</v>
      </c>
      <c r="F6" s="36" t="s">
        <v>9</v>
      </c>
      <c r="G6" s="34" t="s">
        <v>6</v>
      </c>
      <c r="H6" s="34" t="s">
        <v>7</v>
      </c>
      <c r="I6" s="35" t="s">
        <v>8</v>
      </c>
      <c r="J6" s="37" t="s">
        <v>10</v>
      </c>
      <c r="K6" s="35" t="s">
        <v>8</v>
      </c>
      <c r="L6" s="37" t="s">
        <v>10</v>
      </c>
      <c r="M6" s="35" t="s">
        <v>8</v>
      </c>
    </row>
    <row r="7" spans="1:14" x14ac:dyDescent="0.35">
      <c r="A7" s="13" t="s">
        <v>11</v>
      </c>
      <c r="B7" s="14">
        <v>4796</v>
      </c>
      <c r="C7" s="10">
        <v>16313</v>
      </c>
      <c r="D7" s="10">
        <f t="shared" ref="D7:D18" si="0">SUM(B7:C7)</f>
        <v>21109</v>
      </c>
      <c r="E7" s="11">
        <v>316.76</v>
      </c>
      <c r="F7" s="14">
        <v>2103</v>
      </c>
      <c r="G7" s="10">
        <v>28051</v>
      </c>
      <c r="H7" s="10">
        <f t="shared" ref="H7:H18" si="1">SUM(F7:G7)</f>
        <v>30154</v>
      </c>
      <c r="I7" s="11">
        <v>8.6845957499999997</v>
      </c>
      <c r="J7" s="10">
        <v>15685</v>
      </c>
      <c r="K7" s="11">
        <v>254.750382</v>
      </c>
      <c r="L7" s="14">
        <f t="shared" ref="L7:L18" si="2">D7</f>
        <v>21109</v>
      </c>
      <c r="M7" s="11">
        <f t="shared" ref="M7:M18" si="3">E7+I7+K7</f>
        <v>580.19497774999991</v>
      </c>
    </row>
    <row r="8" spans="1:14" x14ac:dyDescent="0.35">
      <c r="A8" s="13" t="s">
        <v>12</v>
      </c>
      <c r="B8" s="14">
        <v>3856</v>
      </c>
      <c r="C8" s="10">
        <v>12777</v>
      </c>
      <c r="D8" s="10">
        <f t="shared" si="0"/>
        <v>16633</v>
      </c>
      <c r="E8" s="11">
        <v>249.65799999999999</v>
      </c>
      <c r="F8" s="14">
        <v>1777</v>
      </c>
      <c r="G8" s="10">
        <v>22724</v>
      </c>
      <c r="H8" s="10">
        <f t="shared" si="1"/>
        <v>24501</v>
      </c>
      <c r="I8" s="11">
        <v>7.1105925000000001</v>
      </c>
      <c r="J8" s="10">
        <v>12224</v>
      </c>
      <c r="K8" s="11">
        <v>200.63270700000001</v>
      </c>
      <c r="L8" s="14">
        <f t="shared" si="2"/>
        <v>16633</v>
      </c>
      <c r="M8" s="11">
        <f t="shared" si="3"/>
        <v>457.40129950000005</v>
      </c>
    </row>
    <row r="9" spans="1:14" x14ac:dyDescent="0.35">
      <c r="A9" s="13" t="s">
        <v>13</v>
      </c>
      <c r="B9" s="14">
        <v>4161</v>
      </c>
      <c r="C9" s="10">
        <v>13675</v>
      </c>
      <c r="D9" s="10">
        <f t="shared" si="0"/>
        <v>17836</v>
      </c>
      <c r="E9" s="11">
        <v>267.68200000000002</v>
      </c>
      <c r="F9" s="14">
        <v>1922</v>
      </c>
      <c r="G9" s="10">
        <v>23704</v>
      </c>
      <c r="H9" s="10">
        <f t="shared" si="1"/>
        <v>25626</v>
      </c>
      <c r="I9" s="11">
        <v>7.4240152500000001</v>
      </c>
      <c r="J9" s="10">
        <v>13081</v>
      </c>
      <c r="K9" s="11">
        <v>214.127658</v>
      </c>
      <c r="L9" s="14">
        <f t="shared" si="2"/>
        <v>17836</v>
      </c>
      <c r="M9" s="11">
        <f t="shared" si="3"/>
        <v>489.23367325000004</v>
      </c>
    </row>
    <row r="10" spans="1:14" x14ac:dyDescent="0.35">
      <c r="A10" s="13" t="s">
        <v>14</v>
      </c>
      <c r="B10" s="14">
        <v>3960</v>
      </c>
      <c r="C10" s="10">
        <v>13393</v>
      </c>
      <c r="D10" s="10">
        <f t="shared" si="0"/>
        <v>17353</v>
      </c>
      <c r="E10" s="11">
        <v>260.411</v>
      </c>
      <c r="F10" s="14">
        <v>1865</v>
      </c>
      <c r="G10" s="10">
        <v>22934</v>
      </c>
      <c r="H10" s="10">
        <f t="shared" si="1"/>
        <v>24799</v>
      </c>
      <c r="I10" s="11">
        <v>7.1539337500000002</v>
      </c>
      <c r="J10" s="10">
        <v>12867</v>
      </c>
      <c r="K10" s="11">
        <v>210.59885700000001</v>
      </c>
      <c r="L10" s="14">
        <f t="shared" si="2"/>
        <v>17353</v>
      </c>
      <c r="M10" s="11">
        <f t="shared" si="3"/>
        <v>478.16379075000003</v>
      </c>
    </row>
    <row r="11" spans="1:14" x14ac:dyDescent="0.35">
      <c r="A11" s="13" t="s">
        <v>15</v>
      </c>
      <c r="B11" s="14">
        <v>4226</v>
      </c>
      <c r="C11" s="10">
        <v>14690</v>
      </c>
      <c r="D11" s="10">
        <f t="shared" si="0"/>
        <v>18916</v>
      </c>
      <c r="E11" s="11">
        <v>284.06200000000001</v>
      </c>
      <c r="F11" s="14">
        <v>1881</v>
      </c>
      <c r="G11" s="10">
        <v>26697</v>
      </c>
      <c r="H11" s="10">
        <f t="shared" si="1"/>
        <v>28578</v>
      </c>
      <c r="I11" s="11">
        <v>8.3038652600000002</v>
      </c>
      <c r="J11" s="10">
        <v>14092</v>
      </c>
      <c r="K11" s="11">
        <v>231.89198400000001</v>
      </c>
      <c r="L11" s="14">
        <f t="shared" si="2"/>
        <v>18916</v>
      </c>
      <c r="M11" s="11">
        <f t="shared" si="3"/>
        <v>524.25784926000006</v>
      </c>
    </row>
    <row r="12" spans="1:14" x14ac:dyDescent="0.35">
      <c r="A12" s="13" t="s">
        <v>16</v>
      </c>
      <c r="B12" s="14">
        <v>3886</v>
      </c>
      <c r="C12" s="10">
        <v>13115</v>
      </c>
      <c r="D12" s="10">
        <f t="shared" si="0"/>
        <v>17001</v>
      </c>
      <c r="E12" s="11">
        <v>255.03899999999999</v>
      </c>
      <c r="F12" s="14">
        <v>1980</v>
      </c>
      <c r="G12" s="10">
        <v>25401</v>
      </c>
      <c r="H12" s="10">
        <f t="shared" si="1"/>
        <v>27381</v>
      </c>
      <c r="I12" s="11">
        <v>7.9592897499999999</v>
      </c>
      <c r="J12" s="10">
        <v>12567</v>
      </c>
      <c r="K12" s="11">
        <v>206.61388199999999</v>
      </c>
      <c r="L12" s="14">
        <f t="shared" si="2"/>
        <v>17001</v>
      </c>
      <c r="M12" s="11">
        <f t="shared" si="3"/>
        <v>469.61217174999996</v>
      </c>
    </row>
    <row r="13" spans="1:14" x14ac:dyDescent="0.35">
      <c r="A13" s="13" t="s">
        <v>17</v>
      </c>
      <c r="B13" s="14">
        <v>4079</v>
      </c>
      <c r="C13" s="10">
        <v>13903</v>
      </c>
      <c r="D13" s="10">
        <f t="shared" si="0"/>
        <v>17982</v>
      </c>
      <c r="E13" s="11">
        <v>270.03199999999998</v>
      </c>
      <c r="F13" s="14">
        <v>2313</v>
      </c>
      <c r="G13" s="10">
        <v>27315</v>
      </c>
      <c r="H13" s="10">
        <f t="shared" si="1"/>
        <v>29628</v>
      </c>
      <c r="I13" s="11">
        <v>8.5969692500000008</v>
      </c>
      <c r="J13" s="10">
        <v>13356</v>
      </c>
      <c r="K13" s="11">
        <v>220.641165</v>
      </c>
      <c r="L13" s="14">
        <f t="shared" si="2"/>
        <v>17982</v>
      </c>
      <c r="M13" s="11">
        <f t="shared" si="3"/>
        <v>499.27013424999996</v>
      </c>
    </row>
    <row r="14" spans="1:14" x14ac:dyDescent="0.35">
      <c r="A14" s="13" t="s">
        <v>18</v>
      </c>
      <c r="B14" s="14">
        <v>4403</v>
      </c>
      <c r="C14" s="10">
        <v>14949</v>
      </c>
      <c r="D14" s="10">
        <f t="shared" si="0"/>
        <v>19352</v>
      </c>
      <c r="E14" s="11">
        <v>290.471</v>
      </c>
      <c r="F14" s="14">
        <v>2514</v>
      </c>
      <c r="G14" s="10">
        <v>27727</v>
      </c>
      <c r="H14" s="10">
        <f t="shared" si="1"/>
        <v>30241</v>
      </c>
      <c r="I14" s="11">
        <v>8.7281294999999997</v>
      </c>
      <c r="J14" s="10">
        <v>14285</v>
      </c>
      <c r="K14" s="11">
        <v>234.85377600000001</v>
      </c>
      <c r="L14" s="14">
        <f t="shared" si="2"/>
        <v>19352</v>
      </c>
      <c r="M14" s="11">
        <f t="shared" si="3"/>
        <v>534.05290550000007</v>
      </c>
    </row>
    <row r="15" spans="1:14" x14ac:dyDescent="0.35">
      <c r="A15" s="13" t="s">
        <v>19</v>
      </c>
      <c r="B15" s="14">
        <v>4477</v>
      </c>
      <c r="C15" s="10">
        <v>14689</v>
      </c>
      <c r="D15" s="10">
        <f t="shared" si="0"/>
        <v>19166</v>
      </c>
      <c r="E15" s="11">
        <v>287.64499999999998</v>
      </c>
      <c r="F15" s="14">
        <v>2551</v>
      </c>
      <c r="G15" s="10">
        <v>27383</v>
      </c>
      <c r="H15" s="10">
        <f t="shared" si="1"/>
        <v>29934</v>
      </c>
      <c r="I15" s="11">
        <v>8.63107179</v>
      </c>
      <c r="J15" s="10">
        <v>14035</v>
      </c>
      <c r="K15" s="11">
        <v>231.644283</v>
      </c>
      <c r="L15" s="14">
        <f t="shared" si="2"/>
        <v>19166</v>
      </c>
      <c r="M15" s="11">
        <f t="shared" si="3"/>
        <v>527.92035479000003</v>
      </c>
    </row>
    <row r="16" spans="1:14" x14ac:dyDescent="0.35">
      <c r="A16" s="13" t="s">
        <v>20</v>
      </c>
      <c r="B16" s="14">
        <v>4828</v>
      </c>
      <c r="C16" s="10">
        <v>16075</v>
      </c>
      <c r="D16" s="10">
        <f t="shared" si="0"/>
        <v>20903</v>
      </c>
      <c r="E16" s="11">
        <v>313.745</v>
      </c>
      <c r="F16" s="14">
        <v>2750</v>
      </c>
      <c r="G16" s="10">
        <v>29901</v>
      </c>
      <c r="H16" s="10">
        <f t="shared" si="1"/>
        <v>32651</v>
      </c>
      <c r="I16" s="11">
        <v>9.4984877500000007</v>
      </c>
      <c r="J16" s="10">
        <v>15393</v>
      </c>
      <c r="K16" s="11">
        <v>254.43175500000001</v>
      </c>
      <c r="L16" s="14">
        <f t="shared" si="2"/>
        <v>20903</v>
      </c>
      <c r="M16" s="11">
        <f t="shared" si="3"/>
        <v>577.67524275000005</v>
      </c>
    </row>
    <row r="17" spans="1:13" x14ac:dyDescent="0.35">
      <c r="A17" s="13" t="s">
        <v>21</v>
      </c>
      <c r="B17" s="14">
        <v>4428</v>
      </c>
      <c r="C17" s="10">
        <v>14928</v>
      </c>
      <c r="D17" s="10">
        <f t="shared" si="0"/>
        <v>19356</v>
      </c>
      <c r="E17" s="11">
        <v>290.55</v>
      </c>
      <c r="F17" s="14">
        <v>2616</v>
      </c>
      <c r="G17" s="10">
        <v>28954</v>
      </c>
      <c r="H17" s="10">
        <f t="shared" si="1"/>
        <v>31570</v>
      </c>
      <c r="I17" s="11">
        <v>9.1669577499999999</v>
      </c>
      <c r="J17" s="10">
        <v>14352</v>
      </c>
      <c r="K17" s="11">
        <v>238.02069599999999</v>
      </c>
      <c r="L17" s="14">
        <f t="shared" si="2"/>
        <v>19356</v>
      </c>
      <c r="M17" s="11">
        <f t="shared" si="3"/>
        <v>537.73765374999994</v>
      </c>
    </row>
    <row r="18" spans="1:13" s="12" customFormat="1" ht="21.75" thickBot="1" x14ac:dyDescent="0.4">
      <c r="A18" s="15" t="s">
        <v>22</v>
      </c>
      <c r="B18" s="16">
        <v>3672</v>
      </c>
      <c r="C18" s="17">
        <v>12619</v>
      </c>
      <c r="D18" s="17">
        <f t="shared" si="0"/>
        <v>16291</v>
      </c>
      <c r="E18" s="18">
        <v>244.55199999999999</v>
      </c>
      <c r="F18" s="16">
        <v>2450</v>
      </c>
      <c r="G18" s="17">
        <v>23853</v>
      </c>
      <c r="H18" s="17">
        <f t="shared" si="1"/>
        <v>26303</v>
      </c>
      <c r="I18" s="18">
        <v>7.6289445000000002</v>
      </c>
      <c r="J18" s="17">
        <v>12110</v>
      </c>
      <c r="K18" s="18">
        <v>201.47961599999999</v>
      </c>
      <c r="L18" s="16">
        <f t="shared" si="2"/>
        <v>16291</v>
      </c>
      <c r="M18" s="18">
        <f t="shared" si="3"/>
        <v>453.66056049999997</v>
      </c>
    </row>
    <row r="19" spans="1:13" ht="21.75" thickBot="1" x14ac:dyDescent="0.4">
      <c r="A19" s="19" t="s">
        <v>4</v>
      </c>
      <c r="B19" s="20">
        <f t="shared" ref="B19:K19" si="4">SUM(B7:B18)</f>
        <v>50772</v>
      </c>
      <c r="C19" s="21">
        <f t="shared" si="4"/>
        <v>171126</v>
      </c>
      <c r="D19" s="22">
        <f t="shared" si="4"/>
        <v>221898</v>
      </c>
      <c r="E19" s="23">
        <f t="shared" si="4"/>
        <v>3330.607</v>
      </c>
      <c r="F19" s="20">
        <f t="shared" si="4"/>
        <v>26722</v>
      </c>
      <c r="G19" s="21">
        <f t="shared" si="4"/>
        <v>314644</v>
      </c>
      <c r="H19" s="22">
        <f t="shared" si="4"/>
        <v>341366</v>
      </c>
      <c r="I19" s="24">
        <f t="shared" si="4"/>
        <v>98.8868528</v>
      </c>
      <c r="J19" s="25">
        <f t="shared" si="4"/>
        <v>164047</v>
      </c>
      <c r="K19" s="24">
        <f t="shared" si="4"/>
        <v>2699.6867610000004</v>
      </c>
      <c r="L19" s="25">
        <f>SUM(L7:L18)</f>
        <v>221898</v>
      </c>
      <c r="M19" s="23">
        <f>SUM(M7:M18)</f>
        <v>6129.1806138000011</v>
      </c>
    </row>
    <row r="27" spans="1:13" x14ac:dyDescent="0.35">
      <c r="I27" s="8"/>
      <c r="J27" s="8"/>
      <c r="K27" s="8"/>
      <c r="L27" s="8"/>
    </row>
  </sheetData>
  <mergeCells count="7">
    <mergeCell ref="A2:M2"/>
    <mergeCell ref="A3:M3"/>
    <mergeCell ref="A5:A6"/>
    <mergeCell ref="B5:E5"/>
    <mergeCell ref="F5:I5"/>
    <mergeCell ref="J5:K5"/>
    <mergeCell ref="L5:M5"/>
  </mergeCells>
  <pageMargins left="0.59055118110236227" right="0" top="0" bottom="0" header="0" footer="0"/>
  <pageSetup paperSize="9" scale="7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Warunee Suddee</dc:creator>
  <cp:lastModifiedBy>Warunee Suddee</cp:lastModifiedBy>
  <dcterms:created xsi:type="dcterms:W3CDTF">2025-11-05T08:33:06Z</dcterms:created>
  <dcterms:modified xsi:type="dcterms:W3CDTF">2025-11-05T08:41:49Z</dcterms:modified>
</cp:coreProperties>
</file>