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574781D3-2B8F-4C76-8F59-129AC2C0970B}" xr6:coauthVersionLast="47" xr6:coauthVersionMax="47" xr10:uidLastSave="{00000000-0000-0000-0000-000000000000}"/>
  <bookViews>
    <workbookView xWindow="-120" yWindow="-120" windowWidth="29040" windowHeight="15720" xr2:uid="{A43EE70D-E290-40FB-991F-BD57CDC5679B}"/>
  </bookViews>
  <sheets>
    <sheet name="กตป.2 ศปจ.นครราชสีมา" sheetId="5" r:id="rId1"/>
  </sheets>
  <definedNames>
    <definedName name="_xlnm.Print_Titles" localSheetId="0">'กตป.2 ศปจ.นครราชสีมา'!$1:$8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5" l="1"/>
  <c r="P73" i="5"/>
  <c r="O73" i="5"/>
  <c r="N73" i="5"/>
  <c r="M73" i="5"/>
  <c r="L73" i="5"/>
  <c r="K73" i="5"/>
  <c r="J73" i="5"/>
  <c r="I73" i="5"/>
  <c r="H73" i="5"/>
  <c r="G73" i="5"/>
  <c r="F73" i="5"/>
  <c r="E73" i="5"/>
  <c r="D72" i="5"/>
  <c r="D73" i="5" s="1"/>
  <c r="D71" i="5"/>
  <c r="D70" i="5"/>
  <c r="D69" i="5"/>
  <c r="P68" i="5"/>
  <c r="O68" i="5"/>
  <c r="N68" i="5"/>
  <c r="M68" i="5"/>
  <c r="L68" i="5"/>
  <c r="K68" i="5"/>
  <c r="J68" i="5"/>
  <c r="I68" i="5"/>
  <c r="H68" i="5"/>
  <c r="G68" i="5"/>
  <c r="F68" i="5"/>
  <c r="E68" i="5"/>
  <c r="D67" i="5"/>
  <c r="D66" i="5"/>
  <c r="D65" i="5"/>
  <c r="D64" i="5"/>
  <c r="D63" i="5"/>
  <c r="D62" i="5"/>
  <c r="P61" i="5"/>
  <c r="O61" i="5"/>
  <c r="N61" i="5"/>
  <c r="M61" i="5"/>
  <c r="L61" i="5"/>
  <c r="K61" i="5"/>
  <c r="J61" i="5"/>
  <c r="I61" i="5"/>
  <c r="H61" i="5"/>
  <c r="G61" i="5"/>
  <c r="F61" i="5"/>
  <c r="E61" i="5"/>
  <c r="D60" i="5"/>
  <c r="D59" i="5"/>
  <c r="D58" i="5"/>
  <c r="D57" i="5"/>
  <c r="D56" i="5"/>
  <c r="D55" i="5"/>
  <c r="P54" i="5"/>
  <c r="O54" i="5"/>
  <c r="N54" i="5"/>
  <c r="M54" i="5"/>
  <c r="L54" i="5"/>
  <c r="K54" i="5"/>
  <c r="J54" i="5"/>
  <c r="I54" i="5"/>
  <c r="H54" i="5"/>
  <c r="G54" i="5"/>
  <c r="F54" i="5"/>
  <c r="E54" i="5"/>
  <c r="D53" i="5"/>
  <c r="D54" i="5" s="1"/>
  <c r="D52" i="5"/>
  <c r="D51" i="5"/>
  <c r="D50" i="5"/>
  <c r="P45" i="5"/>
  <c r="O45" i="5"/>
  <c r="N45" i="5"/>
  <c r="M45" i="5"/>
  <c r="L45" i="5"/>
  <c r="K45" i="5"/>
  <c r="J45" i="5"/>
  <c r="I45" i="5"/>
  <c r="H45" i="5"/>
  <c r="G45" i="5"/>
  <c r="F45" i="5"/>
  <c r="E45" i="5"/>
  <c r="D44" i="5"/>
  <c r="D45" i="5"/>
  <c r="D43" i="5"/>
  <c r="D42" i="5"/>
  <c r="D41" i="5"/>
  <c r="D40" i="5"/>
  <c r="D39" i="5"/>
  <c r="P38" i="5"/>
  <c r="O38" i="5"/>
  <c r="N38" i="5"/>
  <c r="M38" i="5"/>
  <c r="L38" i="5"/>
  <c r="K38" i="5"/>
  <c r="J38" i="5"/>
  <c r="I38" i="5"/>
  <c r="H38" i="5"/>
  <c r="G38" i="5"/>
  <c r="F38" i="5"/>
  <c r="E38" i="5"/>
  <c r="D37" i="5"/>
  <c r="D38" i="5" s="1"/>
  <c r="D35" i="5"/>
  <c r="D33" i="5"/>
  <c r="D32" i="5"/>
  <c r="D31" i="5"/>
  <c r="P26" i="5"/>
  <c r="O26" i="5"/>
  <c r="N26" i="5"/>
  <c r="M26" i="5"/>
  <c r="L26" i="5"/>
  <c r="K26" i="5"/>
  <c r="J26" i="5"/>
  <c r="I26" i="5"/>
  <c r="H26" i="5"/>
  <c r="G26" i="5"/>
  <c r="F26" i="5"/>
  <c r="E26" i="5"/>
  <c r="D25" i="5"/>
  <c r="D24" i="5"/>
  <c r="D23" i="5"/>
  <c r="D22" i="5"/>
  <c r="D21" i="5"/>
  <c r="D20" i="5"/>
  <c r="P19" i="5"/>
  <c r="O19" i="5"/>
  <c r="N19" i="5"/>
  <c r="M19" i="5"/>
  <c r="L19" i="5"/>
  <c r="K19" i="5"/>
  <c r="J19" i="5"/>
  <c r="I19" i="5"/>
  <c r="H19" i="5"/>
  <c r="G19" i="5"/>
  <c r="F19" i="5"/>
  <c r="E19" i="5"/>
  <c r="D18" i="5"/>
  <c r="D17" i="5"/>
  <c r="D16" i="5"/>
  <c r="D15" i="5"/>
  <c r="D14" i="5"/>
  <c r="D13" i="5"/>
  <c r="D61" i="5"/>
  <c r="D68" i="5"/>
  <c r="D26" i="5"/>
  <c r="D19" i="5" l="1"/>
</calcChain>
</file>

<file path=xl/sharedStrings.xml><?xml version="1.0" encoding="utf-8"?>
<sst xmlns="http://schemas.openxmlformats.org/spreadsheetml/2006/main" count="121" uniqueCount="55">
  <si>
    <t>กองตรวจการประมง</t>
  </si>
  <si>
    <t>แบบรายงานผลการปฏิบัติงาน ประจำปีงบประมาณ 2568</t>
  </si>
  <si>
    <t>ศูนย์ป้องกันและปราบปรามประมงน้ำจืดนครราชสีมา</t>
  </si>
  <si>
    <t xml:space="preserve">  </t>
  </si>
  <si>
    <t>กิจกรรมการดำเนินงาน</t>
  </si>
  <si>
    <t>หน่วยนับ</t>
  </si>
  <si>
    <t>รายการ</t>
  </si>
  <si>
    <t>รวม</t>
  </si>
  <si>
    <t>แผน/ผลการปฏิบัติงาน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</si>
  <si>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</si>
  <si>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</si>
  <si>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</si>
  <si>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</si>
  <si>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</si>
  <si>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</si>
  <si>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</si>
  <si>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</si>
  <si>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</si>
  <si>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</si>
  <si>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</si>
  <si>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</si>
  <si>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</si>
  <si>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</t>
  </si>
  <si>
    <t>ผล</t>
  </si>
  <si>
    <t>คดี</t>
  </si>
  <si>
    <t>คดีจับกุม</t>
  </si>
  <si>
    <t>ลำ</t>
  </si>
  <si>
    <t>เรือที่ตรวจ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</si>
  <si>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</si>
  <si>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</si>
  <si>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</si>
  <si>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</si>
  <si>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</si>
  <si>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</si>
  <si>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กิจกรรมหลัก : ป้องกันและแก้ไขปัญหาการทำประมงผิดกฎหมาย</t>
  </si>
  <si>
    <t>กิจกรรมย่อย : ควบคุมและเฝ้าระวังการทำประมงให้เป็นไปตามกฎหมาย</t>
  </si>
  <si>
    <t>กิจกรรมที่ดำเนินงาน : ควบคุมเฝ้าระวังการปฏิบัติการพื้นที่เสี่ยงและการปฏิบัติการเร่งด่วน</t>
  </si>
  <si>
    <t>กิจกรรมที่ดำเนินงาน : นอกเหนือจากแผนงานฯ ที่กำหนด/ออกเฉพาะกิจ</t>
  </si>
  <si>
    <t>กิจกรรมที่ดำเนินงาน : งบเพิ่มเติม</t>
  </si>
  <si>
    <t>แผนงาน : ยุทธศาสตร์การเกษตรสร้างมูลค่า</t>
  </si>
  <si>
    <t>โครงการ : บริหารจัดการทรัพยากรประมง</t>
  </si>
  <si>
    <t>กิจกรรมหลัก : จัดระเบียบการทำประมง</t>
  </si>
  <si>
    <t>กิจกรรมย่อย : การตรวจติดตาม เฝ้าระวัง และการกำกับดูแลการดำเนินการทำการประมง</t>
  </si>
  <si>
    <t xml:space="preserve"> - ติดตาม และเฝ้าระวังการทำประมงในพื้นที่น่านน้ำภายใน</t>
  </si>
  <si>
    <t>จำนวนเรือ</t>
  </si>
  <si>
    <t>โครงการ : สร้างความเข้มแข็งกลุ่มการผลิตด้านประมง</t>
  </si>
  <si>
    <t>กิจกรรมย่อย : บริหารจัดการทรัพยากรร่วมกับชุมชน</t>
  </si>
  <si>
    <t>1. เสริมสร้างการมีส่วนร่วมของชุมชนประมง</t>
  </si>
  <si>
    <t>ชุมชน</t>
  </si>
  <si>
    <t>2. โครงการอบรมยุวประมง</t>
  </si>
  <si>
    <t>ราย</t>
  </si>
  <si>
    <t>3. โครงการเพิ่มประสิทธิภาพผู้ช่วยเหลือการปฏิบัติงานของพนักงานเจ้าหน้าที่ (ชปพ. ประมง)</t>
  </si>
  <si>
    <t>4. โครงการปฏิบัติงานร่วมผู้ช่วยเหลือการปฏิบัติงานของพนักงานเจ้าหน้าที่</t>
  </si>
  <si>
    <t>แบบ กตป.2</t>
  </si>
  <si>
    <t>กิจกรรมหลัก : สร้างความเข้มแข็งองค์กรชุมชนประมงท้องถิ่น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</si>
</sst>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\(#,##0\);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87" fontId="2" fillId="0" borderId="0" xfId="0" applyNumberFormat="1" applyFont="1" applyProtection="1">
      <protection locked="0"/>
    </xf>
    <xf numFmtId="187" fontId="2" fillId="0" borderId="0" xfId="0" applyNumberFormat="1" applyFont="1" applyAlignment="1" applyProtection="1">
      <alignment horizontal="center" vertical="top"/>
      <protection locked="0"/>
    </xf>
    <xf numFmtId="187" fontId="2" fillId="0" borderId="0" xfId="0" applyNumberFormat="1" applyFont="1" applyAlignment="1" applyProtection="1">
      <alignment vertical="top"/>
      <protection locked="0"/>
    </xf>
    <xf numFmtId="187" fontId="4" fillId="2" borderId="7" xfId="0" applyNumberFormat="1" applyFont="1" applyFill="1" applyBorder="1" applyAlignment="1" applyProtection="1">
      <alignment horizontal="center" vertical="top"/>
      <protection locked="0"/>
    </xf>
    <xf numFmtId="187" fontId="4" fillId="0" borderId="0" xfId="0" applyNumberFormat="1" applyFont="1" applyAlignment="1" applyProtection="1">
      <alignment horizontal="center" vertical="top"/>
      <protection locked="0"/>
    </xf>
    <xf numFmtId="187" fontId="4" fillId="0" borderId="0" xfId="0" applyNumberFormat="1" applyFont="1" applyAlignment="1" applyProtection="1">
      <alignment vertical="top"/>
      <protection locked="0"/>
    </xf>
    <xf numFmtId="187" fontId="3" fillId="2" borderId="6" xfId="0" applyNumberFormat="1" applyFont="1" applyFill="1" applyBorder="1" applyAlignment="1" applyProtection="1">
      <alignment horizontal="center" vertical="top"/>
      <protection locked="0"/>
    </xf>
    <xf numFmtId="187" fontId="1" fillId="0" borderId="10" xfId="0" applyNumberFormat="1" applyFont="1" applyBorder="1" applyAlignment="1" applyProtection="1">
      <alignment horizontal="center" vertical="top"/>
      <protection locked="0"/>
    </xf>
    <xf numFmtId="187" fontId="1" fillId="0" borderId="0" xfId="0" applyNumberFormat="1" applyFont="1" applyAlignment="1" applyProtection="1">
      <alignment horizontal="center" vertical="top"/>
      <protection locked="0"/>
    </xf>
    <xf numFmtId="187" fontId="1" fillId="0" borderId="0" xfId="0" applyNumberFormat="1" applyFont="1" applyAlignment="1" applyProtection="1">
      <alignment vertical="top"/>
      <protection locked="0"/>
    </xf>
    <xf numFmtId="187" fontId="4" fillId="0" borderId="0" xfId="0" applyNumberFormat="1" applyFont="1" applyAlignment="1" applyProtection="1">
      <alignment horizontal="center" vertical="top" wrapText="1"/>
      <protection locked="0"/>
    </xf>
    <xf numFmtId="187" fontId="4" fillId="0" borderId="0" xfId="0" applyNumberFormat="1" applyFont="1" applyAlignment="1" applyProtection="1">
      <alignment vertical="top" wrapText="1"/>
      <protection locked="0"/>
    </xf>
    <xf numFmtId="187" fontId="2" fillId="0" borderId="0" xfId="0" applyNumberFormat="1" applyFont="1" applyAlignment="1" applyProtection="1">
      <alignment horizontal="center" vertical="top" wrapText="1"/>
      <protection locked="0"/>
    </xf>
    <xf numFmtId="187" fontId="2" fillId="0" borderId="0" xfId="0" applyNumberFormat="1" applyFont="1" applyAlignment="1" applyProtection="1">
      <alignment vertical="top" wrapText="1"/>
      <protection locked="0"/>
    </xf>
    <xf numFmtId="187" fontId="2" fillId="3" borderId="6" xfId="0" applyNumberFormat="1" applyFont="1" applyFill="1" applyBorder="1" applyAlignment="1" applyProtection="1">
      <alignment horizontal="center" vertical="top" wrapText="1"/>
      <protection locked="0"/>
    </xf>
    <xf numFmtId="187" fontId="1" fillId="0" borderId="10" xfId="0" applyNumberFormat="1" applyFont="1" applyBorder="1" applyAlignment="1" applyProtection="1">
      <alignment horizontal="center" vertical="top" wrapText="1"/>
      <protection locked="0"/>
    </xf>
    <xf numFmtId="187" fontId="1" fillId="0" borderId="0" xfId="0" applyNumberFormat="1" applyFont="1" applyAlignment="1" applyProtection="1">
      <alignment horizontal="center" vertical="top" wrapText="1"/>
      <protection locked="0"/>
    </xf>
    <xf numFmtId="187" fontId="1" fillId="0" borderId="0" xfId="0" applyNumberFormat="1" applyFont="1" applyAlignment="1" applyProtection="1">
      <alignment vertical="top" wrapText="1"/>
      <protection locked="0"/>
    </xf>
    <xf numFmtId="187" fontId="1" fillId="4" borderId="6" xfId="0" applyNumberFormat="1" applyFont="1" applyFill="1" applyBorder="1" applyAlignment="1" applyProtection="1">
      <alignment horizontal="center" vertical="top"/>
      <protection locked="0"/>
    </xf>
    <xf numFmtId="187" fontId="2" fillId="4" borderId="6" xfId="0" applyNumberFormat="1" applyFont="1" applyFill="1" applyBorder="1" applyAlignment="1" applyProtection="1">
      <alignment horizontal="center" vertical="top"/>
      <protection locked="0"/>
    </xf>
    <xf numFmtId="187" fontId="1" fillId="0" borderId="9" xfId="0" applyNumberFormat="1" applyFont="1" applyBorder="1" applyAlignment="1" applyProtection="1">
      <alignment horizontal="center" vertical="top"/>
      <protection locked="0"/>
    </xf>
    <xf numFmtId="187" fontId="1" fillId="0" borderId="11" xfId="0" applyNumberFormat="1" applyFont="1" applyBorder="1" applyAlignment="1" applyProtection="1">
      <alignment horizontal="center" vertical="top"/>
      <protection locked="0"/>
    </xf>
    <xf numFmtId="187" fontId="2" fillId="0" borderId="10" xfId="0" applyNumberFormat="1" applyFont="1" applyBorder="1" applyAlignment="1" applyProtection="1">
      <alignment horizontal="center" vertical="top" wrapText="1"/>
      <protection locked="0"/>
    </xf>
    <xf numFmtId="187" fontId="1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187" fontId="1" fillId="0" borderId="6" xfId="0" applyNumberFormat="1" applyFont="1" applyBorder="1" applyAlignment="1">
      <alignment horizontal="center" vertical="top"/>
    </xf>
    <xf numFmtId="187" fontId="1" fillId="5" borderId="7" xfId="0" applyNumberFormat="1" applyFont="1" applyFill="1" applyBorder="1" applyAlignment="1">
      <alignment vertical="top"/>
    </xf>
    <xf numFmtId="187" fontId="1" fillId="5" borderId="7" xfId="0" applyNumberFormat="1" applyFont="1" applyFill="1" applyBorder="1" applyAlignment="1">
      <alignment horizontal="center" vertical="top"/>
    </xf>
    <xf numFmtId="187" fontId="3" fillId="5" borderId="7" xfId="0" applyNumberFormat="1" applyFont="1" applyFill="1" applyBorder="1" applyAlignment="1">
      <alignment horizontal="center" vertical="top"/>
    </xf>
    <xf numFmtId="187" fontId="4" fillId="5" borderId="7" xfId="0" applyNumberFormat="1" applyFont="1" applyFill="1" applyBorder="1" applyAlignment="1">
      <alignment horizontal="center" vertical="top"/>
    </xf>
    <xf numFmtId="187" fontId="1" fillId="0" borderId="8" xfId="0" applyNumberFormat="1" applyFont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6" borderId="7" xfId="0" applyNumberFormat="1" applyFont="1" applyFill="1" applyBorder="1" applyAlignment="1">
      <alignment vertical="top" wrapText="1"/>
    </xf>
    <xf numFmtId="187" fontId="3" fillId="6" borderId="7" xfId="0" applyNumberFormat="1" applyFont="1" applyFill="1" applyBorder="1" applyAlignment="1">
      <alignment horizontal="center" vertical="top" wrapText="1"/>
    </xf>
    <xf numFmtId="187" fontId="4" fillId="6" borderId="7" xfId="0" applyNumberFormat="1" applyFont="1" applyFill="1" applyBorder="1" applyAlignment="1">
      <alignment horizontal="center" vertical="top" wrapText="1"/>
    </xf>
    <xf numFmtId="187" fontId="1" fillId="6" borderId="7" xfId="0" applyNumberFormat="1" applyFont="1" applyFill="1" applyBorder="1" applyAlignment="1">
      <alignment horizontal="center" vertical="top" wrapText="1"/>
    </xf>
    <xf numFmtId="187" fontId="2" fillId="6" borderId="7" xfId="0" applyNumberFormat="1" applyFont="1" applyFill="1" applyBorder="1" applyAlignment="1">
      <alignment horizontal="center" vertical="top" wrapText="1"/>
    </xf>
    <xf numFmtId="187" fontId="1" fillId="0" borderId="8" xfId="0" applyNumberFormat="1" applyFont="1" applyBorder="1" applyAlignment="1">
      <alignment horizontal="center" vertical="top" wrapText="1"/>
    </xf>
    <xf numFmtId="187" fontId="1" fillId="0" borderId="10" xfId="0" applyNumberFormat="1" applyFont="1" applyBorder="1" applyAlignment="1">
      <alignment horizontal="center" vertical="top" wrapText="1"/>
    </xf>
    <xf numFmtId="187" fontId="1" fillId="0" borderId="12" xfId="0" applyNumberFormat="1" applyFont="1" applyBorder="1" applyAlignment="1">
      <alignment horizontal="center" vertical="top" wrapText="1"/>
    </xf>
    <xf numFmtId="187" fontId="1" fillId="4" borderId="7" xfId="0" applyNumberFormat="1" applyFont="1" applyFill="1" applyBorder="1" applyAlignment="1">
      <alignment vertical="top"/>
    </xf>
    <xf numFmtId="187" fontId="1" fillId="4" borderId="7" xfId="0" applyNumberFormat="1" applyFont="1" applyFill="1" applyBorder="1" applyAlignment="1">
      <alignment horizontal="center" vertical="top"/>
    </xf>
    <xf numFmtId="187" fontId="2" fillId="4" borderId="7" xfId="0" applyNumberFormat="1" applyFont="1" applyFill="1" applyBorder="1" applyAlignment="1">
      <alignment horizontal="center" vertical="top"/>
    </xf>
    <xf numFmtId="187" fontId="1" fillId="4" borderId="6" xfId="0" applyNumberFormat="1" applyFont="1" applyFill="1" applyBorder="1" applyAlignment="1">
      <alignment vertical="top"/>
    </xf>
    <xf numFmtId="187" fontId="1" fillId="4" borderId="6" xfId="0" applyNumberFormat="1" applyFont="1" applyFill="1" applyBorder="1" applyAlignment="1">
      <alignment horizontal="center" vertical="top"/>
    </xf>
    <xf numFmtId="187" fontId="1" fillId="0" borderId="9" xfId="0" applyNumberFormat="1" applyFont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top"/>
    </xf>
    <xf numFmtId="187" fontId="1" fillId="7" borderId="12" xfId="0" applyNumberFormat="1" applyFont="1" applyFill="1" applyBorder="1" applyAlignment="1">
      <alignment horizontal="center" vertical="top"/>
    </xf>
    <xf numFmtId="187" fontId="1" fillId="7" borderId="10" xfId="0" applyNumberFormat="1" applyFont="1" applyFill="1" applyBorder="1" applyAlignment="1">
      <alignment horizontal="center" vertical="top"/>
    </xf>
    <xf numFmtId="187" fontId="1" fillId="7" borderId="8" xfId="0" applyNumberFormat="1" applyFont="1" applyFill="1" applyBorder="1" applyAlignment="1">
      <alignment horizontal="center" vertical="top"/>
    </xf>
    <xf numFmtId="187" fontId="1" fillId="7" borderId="12" xfId="0" applyNumberFormat="1" applyFont="1" applyFill="1" applyBorder="1" applyAlignment="1">
      <alignment horizontal="center" vertical="top" wrapText="1"/>
    </xf>
    <xf numFmtId="187" fontId="1" fillId="7" borderId="10" xfId="0" applyNumberFormat="1" applyFont="1" applyFill="1" applyBorder="1" applyAlignment="1">
      <alignment horizontal="center" vertical="top" wrapText="1"/>
    </xf>
    <xf numFmtId="187" fontId="2" fillId="7" borderId="8" xfId="0" applyNumberFormat="1" applyFont="1" applyFill="1" applyBorder="1" applyAlignment="1">
      <alignment horizontal="center" vertical="top" wrapText="1"/>
    </xf>
    <xf numFmtId="187" fontId="1" fillId="7" borderId="8" xfId="0" applyNumberFormat="1" applyFont="1" applyFill="1" applyBorder="1" applyAlignment="1">
      <alignment horizontal="center" vertical="top" wrapText="1"/>
    </xf>
    <xf numFmtId="187" fontId="1" fillId="7" borderId="9" xfId="0" applyNumberFormat="1" applyFont="1" applyFill="1" applyBorder="1" applyAlignment="1">
      <alignment horizontal="center" vertical="top" wrapText="1"/>
    </xf>
    <xf numFmtId="187" fontId="1" fillId="7" borderId="9" xfId="0" applyNumberFormat="1" applyFont="1" applyFill="1" applyBorder="1" applyAlignment="1">
      <alignment horizontal="center" vertical="top"/>
    </xf>
    <xf numFmtId="187" fontId="1" fillId="0" borderId="2" xfId="0" applyNumberFormat="1" applyFont="1" applyBorder="1" applyAlignment="1">
      <alignment horizontal="left" vertical="top" wrapText="1"/>
    </xf>
    <xf numFmtId="187" fontId="1" fillId="0" borderId="7" xfId="0" applyNumberFormat="1" applyFont="1" applyBorder="1" applyAlignment="1">
      <alignment horizontal="left" vertical="top" wrapText="1"/>
    </xf>
    <xf numFmtId="187" fontId="1" fillId="0" borderId="6" xfId="0" applyNumberFormat="1" applyFont="1" applyBorder="1" applyAlignment="1">
      <alignment horizontal="left" vertical="top" wrapText="1"/>
    </xf>
    <xf numFmtId="187" fontId="1" fillId="0" borderId="8" xfId="0" applyNumberFormat="1" applyFont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0" borderId="9" xfId="0" applyNumberFormat="1" applyFont="1" applyBorder="1" applyAlignment="1">
      <alignment horizontal="center" vertical="top"/>
    </xf>
    <xf numFmtId="187" fontId="1" fillId="0" borderId="15" xfId="0" applyNumberFormat="1" applyFont="1" applyBorder="1" applyAlignment="1">
      <alignment horizontal="left" vertical="top" wrapText="1"/>
    </xf>
    <xf numFmtId="187" fontId="1" fillId="0" borderId="15" xfId="0" applyNumberFormat="1" applyFont="1" applyBorder="1" applyAlignment="1">
      <alignment horizontal="center" vertical="top"/>
    </xf>
    <xf numFmtId="187" fontId="1" fillId="3" borderId="13" xfId="0" applyNumberFormat="1" applyFont="1" applyFill="1" applyBorder="1" applyAlignment="1">
      <alignment vertical="top" wrapText="1"/>
    </xf>
    <xf numFmtId="187" fontId="1" fillId="3" borderId="1" xfId="0" applyNumberFormat="1" applyFont="1" applyFill="1" applyBorder="1" applyAlignment="1">
      <alignment vertical="top" wrapText="1"/>
    </xf>
    <xf numFmtId="187" fontId="1" fillId="3" borderId="14" xfId="0" applyNumberFormat="1" applyFont="1" applyFill="1" applyBorder="1" applyAlignment="1">
      <alignment vertical="top" wrapText="1"/>
    </xf>
    <xf numFmtId="187" fontId="1" fillId="0" borderId="8" xfId="0" applyNumberFormat="1" applyFont="1" applyBorder="1" applyAlignment="1">
      <alignment horizontal="center" vertical="top" wrapText="1"/>
    </xf>
    <xf numFmtId="187" fontId="1" fillId="0" borderId="10" xfId="0" applyNumberFormat="1" applyFont="1" applyBorder="1" applyAlignment="1">
      <alignment horizontal="center" vertical="top" wrapText="1"/>
    </xf>
    <xf numFmtId="187" fontId="1" fillId="0" borderId="12" xfId="0" applyNumberFormat="1" applyFont="1" applyBorder="1" applyAlignment="1">
      <alignment horizontal="center" vertical="top" wrapText="1"/>
    </xf>
    <xf numFmtId="187" fontId="1" fillId="0" borderId="8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2" borderId="13" xfId="0" applyNumberFormat="1" applyFont="1" applyFill="1" applyBorder="1" applyAlignment="1">
      <alignment vertical="top"/>
    </xf>
    <xf numFmtId="187" fontId="1" fillId="2" borderId="1" xfId="0" applyNumberFormat="1" applyFont="1" applyFill="1" applyBorder="1" applyAlignment="1">
      <alignment vertical="top"/>
    </xf>
    <xf numFmtId="187" fontId="1" fillId="2" borderId="14" xfId="0" applyNumberFormat="1" applyFont="1" applyFill="1" applyBorder="1" applyAlignment="1">
      <alignment vertical="top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/>
    </xf>
    <xf numFmtId="187" fontId="1" fillId="0" borderId="2" xfId="0" applyNumberFormat="1" applyFont="1" applyBorder="1" applyAlignment="1">
      <alignment horizontal="center" vertical="top" wrapText="1"/>
    </xf>
    <xf numFmtId="187" fontId="1" fillId="0" borderId="6" xfId="0" applyNumberFormat="1" applyFont="1" applyBorder="1" applyAlignment="1">
      <alignment horizontal="center" vertical="top" wrapText="1"/>
    </xf>
    <xf numFmtId="187" fontId="1" fillId="0" borderId="2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0" borderId="3" xfId="0" applyNumberFormat="1" applyFont="1" applyBorder="1" applyAlignment="1">
      <alignment horizontal="center" vertical="top"/>
    </xf>
    <xf numFmtId="187" fontId="1" fillId="0" borderId="4" xfId="0" applyNumberFormat="1" applyFont="1" applyBorder="1" applyAlignment="1">
      <alignment horizontal="center" vertical="top"/>
    </xf>
    <xf numFmtId="187" fontId="1" fillId="0" borderId="5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2F7E-8355-46EB-9A4D-0ED373936B48}">
  <dimension ref="A1:R74"/>
  <sheetViews>
    <sheetView tabSelected="1" view="pageBreakPreview" zoomScale="80" zoomScaleNormal="80" zoomScaleSheetLayoutView="80" workbookViewId="0">
      <pane ySplit="8" topLeftCell="A32" activePane="bottomLeft" state="frozen"/>
      <selection pane="bottomLeft" activeCell="D60" sqref="D60"/>
    </sheetView>
  </sheetViews>
  <sheetFormatPr defaultColWidth="9" defaultRowHeight="24" x14ac:dyDescent="0.55000000000000004"/>
  <cols>
    <col min="1" max="1" width="54.75" style="1" customWidth="1"/>
    <col min="2" max="2" width="12.5" style="1" customWidth="1"/>
    <col min="3" max="3" width="19.875" style="1" bestFit="1" customWidth="1"/>
    <col min="4" max="4" width="11.625" style="1" customWidth="1"/>
    <col min="5" max="15" width="9.375" style="1" customWidth="1"/>
    <col min="16" max="16" width="10.625" style="1" customWidth="1"/>
    <col min="17" max="16384" width="9" style="1"/>
  </cols>
  <sheetData>
    <row r="1" spans="1:18" x14ac:dyDescent="0.55000000000000004">
      <c r="A1" s="24" t="s">
        <v>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8" x14ac:dyDescent="0.55000000000000004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8" x14ac:dyDescent="0.55000000000000004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8" x14ac:dyDescent="0.55000000000000004">
      <c r="A4" s="80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1:18" x14ac:dyDescent="0.55000000000000004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8" x14ac:dyDescent="0.55000000000000004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8" s="3" customFormat="1" x14ac:dyDescent="0.2">
      <c r="A7" s="82" t="s">
        <v>4</v>
      </c>
      <c r="B7" s="84" t="s">
        <v>5</v>
      </c>
      <c r="C7" s="84" t="s">
        <v>6</v>
      </c>
      <c r="D7" s="84" t="s">
        <v>7</v>
      </c>
      <c r="E7" s="86" t="s">
        <v>8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8"/>
      <c r="Q7" s="2"/>
      <c r="R7" s="2"/>
    </row>
    <row r="8" spans="1:18" s="3" customFormat="1" x14ac:dyDescent="0.2">
      <c r="A8" s="83"/>
      <c r="B8" s="85"/>
      <c r="C8" s="85"/>
      <c r="D8" s="85"/>
      <c r="E8" s="27" t="s">
        <v>9</v>
      </c>
      <c r="F8" s="27" t="s">
        <v>10</v>
      </c>
      <c r="G8" s="27" t="s">
        <v>11</v>
      </c>
      <c r="H8" s="27" t="s">
        <v>12</v>
      </c>
      <c r="I8" s="27" t="s">
        <v>13</v>
      </c>
      <c r="J8" s="27" t="s">
        <v>14</v>
      </c>
      <c r="K8" s="27" t="s">
        <v>15</v>
      </c>
      <c r="L8" s="27" t="s">
        <v>16</v>
      </c>
      <c r="M8" s="27" t="s">
        <v>17</v>
      </c>
      <c r="N8" s="27" t="s">
        <v>18</v>
      </c>
      <c r="O8" s="27" t="s">
        <v>19</v>
      </c>
      <c r="P8" s="27" t="s">
        <v>20</v>
      </c>
      <c r="Q8" s="2"/>
      <c r="R8" s="2"/>
    </row>
    <row r="9" spans="1:18" s="6" customFormat="1" ht="27" customHeight="1" x14ac:dyDescent="0.2">
      <c r="A9" s="28" t="s">
        <v>32</v>
      </c>
      <c r="B9" s="29"/>
      <c r="C9" s="29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5"/>
      <c r="R9" s="5"/>
    </row>
    <row r="10" spans="1:18" s="6" customFormat="1" ht="27" customHeight="1" x14ac:dyDescent="0.2">
      <c r="A10" s="28" t="s">
        <v>33</v>
      </c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5"/>
      <c r="R10" s="5"/>
    </row>
    <row r="11" spans="1:18" s="6" customFormat="1" ht="27" customHeight="1" x14ac:dyDescent="0.2">
      <c r="A11" s="28" t="s">
        <v>34</v>
      </c>
      <c r="B11" s="29"/>
      <c r="C11" s="29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5"/>
      <c r="R11" s="5"/>
    </row>
    <row r="12" spans="1:18" s="6" customFormat="1" ht="27" hidden="1" customHeight="1" x14ac:dyDescent="0.2">
      <c r="A12" s="77" t="s">
        <v>35</v>
      </c>
      <c r="B12" s="78"/>
      <c r="C12" s="79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5"/>
      <c r="R12" s="5"/>
    </row>
    <row r="13" spans="1:18" s="3" customFormat="1" x14ac:dyDescent="0.2">
      <c r="A13" s="67" t="s">
        <v>36</v>
      </c>
      <c r="B13" s="62" t="s">
        <v>21</v>
      </c>
      <c r="C13" s="32" t="s">
        <v>22</v>
      </c>
      <c r="D13" s="52">
        <f>SUM(E13:P13)</f>
        <v>0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2"/>
      <c r="R13" s="2"/>
    </row>
    <row r="14" spans="1:18" s="10" customFormat="1" x14ac:dyDescent="0.2">
      <c r="A14" s="67"/>
      <c r="B14" s="63"/>
      <c r="C14" s="33" t="s">
        <v>23</v>
      </c>
      <c r="D14" s="8">
        <f t="shared" ref="D14:D18" si="0">SUM(E14:P14)</f>
        <v>4</v>
      </c>
      <c r="E14" s="8"/>
      <c r="F14" s="8"/>
      <c r="G14" s="8">
        <v>1</v>
      </c>
      <c r="H14" s="8">
        <v>1</v>
      </c>
      <c r="I14" s="8"/>
      <c r="J14" s="8"/>
      <c r="K14" s="8"/>
      <c r="L14" s="8"/>
      <c r="M14" s="8">
        <v>2</v>
      </c>
      <c r="N14" s="8"/>
      <c r="O14" s="8"/>
      <c r="P14" s="8"/>
      <c r="Q14" s="9"/>
      <c r="R14" s="9"/>
    </row>
    <row r="15" spans="1:18" s="3" customFormat="1" x14ac:dyDescent="0.2">
      <c r="A15" s="67"/>
      <c r="B15" s="33" t="s">
        <v>24</v>
      </c>
      <c r="C15" s="33" t="s">
        <v>25</v>
      </c>
      <c r="D15" s="8">
        <f t="shared" si="0"/>
        <v>7</v>
      </c>
      <c r="E15" s="8"/>
      <c r="F15" s="8"/>
      <c r="G15" s="8">
        <v>3</v>
      </c>
      <c r="H15" s="8">
        <v>2</v>
      </c>
      <c r="I15" s="8"/>
      <c r="J15" s="8"/>
      <c r="K15" s="8"/>
      <c r="L15" s="8"/>
      <c r="M15" s="8">
        <v>2</v>
      </c>
      <c r="N15" s="8"/>
      <c r="O15" s="8"/>
      <c r="P15" s="8"/>
      <c r="Q15" s="2"/>
      <c r="R15" s="2"/>
    </row>
    <row r="16" spans="1:18" s="3" customFormat="1" x14ac:dyDescent="0.2">
      <c r="A16" s="67"/>
      <c r="B16" s="33" t="s">
        <v>26</v>
      </c>
      <c r="C16" s="33" t="s">
        <v>27</v>
      </c>
      <c r="D16" s="8">
        <f t="shared" si="0"/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2"/>
      <c r="R16" s="2"/>
    </row>
    <row r="17" spans="1:18" s="3" customFormat="1" x14ac:dyDescent="0.2">
      <c r="A17" s="67"/>
      <c r="B17" s="63" t="s">
        <v>28</v>
      </c>
      <c r="C17" s="33" t="s">
        <v>29</v>
      </c>
      <c r="D17" s="8">
        <f t="shared" si="0"/>
        <v>50000</v>
      </c>
      <c r="E17" s="8"/>
      <c r="F17" s="8"/>
      <c r="G17" s="8">
        <v>20000</v>
      </c>
      <c r="H17" s="8"/>
      <c r="I17" s="8"/>
      <c r="J17" s="8"/>
      <c r="K17" s="8"/>
      <c r="L17" s="8"/>
      <c r="M17" s="8">
        <v>30000</v>
      </c>
      <c r="N17" s="8"/>
      <c r="O17" s="8"/>
      <c r="P17" s="8"/>
      <c r="Q17" s="2"/>
      <c r="R17" s="2"/>
    </row>
    <row r="18" spans="1:18" s="3" customFormat="1" x14ac:dyDescent="0.2">
      <c r="A18" s="67"/>
      <c r="B18" s="63"/>
      <c r="C18" s="33" t="s">
        <v>30</v>
      </c>
      <c r="D18" s="8">
        <f t="shared" si="0"/>
        <v>50000</v>
      </c>
      <c r="E18" s="8"/>
      <c r="F18" s="8"/>
      <c r="G18" s="8">
        <v>6240</v>
      </c>
      <c r="H18" s="8">
        <v>10020</v>
      </c>
      <c r="I18" s="8">
        <v>2900</v>
      </c>
      <c r="J18" s="8"/>
      <c r="K18" s="8"/>
      <c r="L18" s="8"/>
      <c r="M18" s="8">
        <v>6630</v>
      </c>
      <c r="N18" s="8">
        <v>23880</v>
      </c>
      <c r="O18" s="8"/>
      <c r="P18" s="8">
        <v>330</v>
      </c>
      <c r="Q18" s="2"/>
      <c r="R18" s="2"/>
    </row>
    <row r="19" spans="1:18" s="3" customFormat="1" x14ac:dyDescent="0.2">
      <c r="A19" s="67"/>
      <c r="B19" s="65"/>
      <c r="C19" s="34" t="s">
        <v>31</v>
      </c>
      <c r="D19" s="50">
        <f>D17-D18</f>
        <v>0</v>
      </c>
      <c r="E19" s="50">
        <f t="shared" ref="E19:P19" si="1">E17-E18</f>
        <v>0</v>
      </c>
      <c r="F19" s="50">
        <f t="shared" si="1"/>
        <v>0</v>
      </c>
      <c r="G19" s="50">
        <f t="shared" si="1"/>
        <v>13760</v>
      </c>
      <c r="H19" s="50">
        <f t="shared" si="1"/>
        <v>-10020</v>
      </c>
      <c r="I19" s="50">
        <f t="shared" si="1"/>
        <v>-2900</v>
      </c>
      <c r="J19" s="50">
        <f t="shared" si="1"/>
        <v>0</v>
      </c>
      <c r="K19" s="50">
        <f t="shared" si="1"/>
        <v>0</v>
      </c>
      <c r="L19" s="50">
        <f t="shared" si="1"/>
        <v>0</v>
      </c>
      <c r="M19" s="50">
        <f t="shared" si="1"/>
        <v>23370</v>
      </c>
      <c r="N19" s="50">
        <f t="shared" si="1"/>
        <v>-23880</v>
      </c>
      <c r="O19" s="50">
        <f t="shared" si="1"/>
        <v>0</v>
      </c>
      <c r="P19" s="50">
        <f t="shared" si="1"/>
        <v>-330</v>
      </c>
      <c r="Q19" s="2"/>
      <c r="R19" s="2"/>
    </row>
    <row r="20" spans="1:18" s="6" customFormat="1" x14ac:dyDescent="0.2">
      <c r="A20" s="67" t="s">
        <v>38</v>
      </c>
      <c r="B20" s="75"/>
      <c r="C20" s="32" t="s">
        <v>22</v>
      </c>
      <c r="D20" s="51">
        <f>SUM(E20:P20)</f>
        <v>0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"/>
      <c r="R20" s="5"/>
    </row>
    <row r="21" spans="1:18" s="6" customFormat="1" x14ac:dyDescent="0.2">
      <c r="A21" s="67"/>
      <c r="B21" s="76"/>
      <c r="C21" s="33" t="s">
        <v>23</v>
      </c>
      <c r="D21" s="8">
        <f>SUM(E21:P21)</f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5"/>
      <c r="R21" s="5"/>
    </row>
    <row r="22" spans="1:18" s="6" customFormat="1" x14ac:dyDescent="0.2">
      <c r="A22" s="67"/>
      <c r="B22" s="33"/>
      <c r="C22" s="33" t="s">
        <v>25</v>
      </c>
      <c r="D22" s="8">
        <f t="shared" ref="D22:D23" si="2">SUM(E22:P22)</f>
        <v>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5"/>
      <c r="R22" s="5"/>
    </row>
    <row r="23" spans="1:18" s="6" customFormat="1" x14ac:dyDescent="0.2">
      <c r="A23" s="67"/>
      <c r="B23" s="33"/>
      <c r="C23" s="33" t="s">
        <v>27</v>
      </c>
      <c r="D23" s="8">
        <f t="shared" si="2"/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"/>
      <c r="R23" s="5"/>
    </row>
    <row r="24" spans="1:18" s="6" customFormat="1" x14ac:dyDescent="0.2">
      <c r="A24" s="67"/>
      <c r="B24" s="63"/>
      <c r="C24" s="33" t="s">
        <v>29</v>
      </c>
      <c r="D24" s="8">
        <f>SUM(E24:P24)</f>
        <v>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5"/>
      <c r="R24" s="5"/>
    </row>
    <row r="25" spans="1:18" s="6" customFormat="1" x14ac:dyDescent="0.2">
      <c r="A25" s="67"/>
      <c r="B25" s="63"/>
      <c r="C25" s="33" t="s">
        <v>30</v>
      </c>
      <c r="D25" s="8">
        <f t="shared" ref="D25" si="3">SUM(E25:P25)</f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5"/>
      <c r="R25" s="5"/>
    </row>
    <row r="26" spans="1:18" s="6" customFormat="1" x14ac:dyDescent="0.2">
      <c r="A26" s="67"/>
      <c r="B26" s="65"/>
      <c r="C26" s="34" t="s">
        <v>31</v>
      </c>
      <c r="D26" s="50">
        <f>SUM(D24-D25)</f>
        <v>0</v>
      </c>
      <c r="E26" s="50">
        <f t="shared" ref="E26:P26" si="4">SUM(E24-E25)</f>
        <v>0</v>
      </c>
      <c r="F26" s="50">
        <f t="shared" si="4"/>
        <v>0</v>
      </c>
      <c r="G26" s="50">
        <f t="shared" si="4"/>
        <v>0</v>
      </c>
      <c r="H26" s="50">
        <f t="shared" si="4"/>
        <v>0</v>
      </c>
      <c r="I26" s="50">
        <f t="shared" si="4"/>
        <v>0</v>
      </c>
      <c r="J26" s="50">
        <f t="shared" si="4"/>
        <v>0</v>
      </c>
      <c r="K26" s="50">
        <f t="shared" si="4"/>
        <v>0</v>
      </c>
      <c r="L26" s="50">
        <f t="shared" si="4"/>
        <v>0</v>
      </c>
      <c r="M26" s="50">
        <f t="shared" si="4"/>
        <v>0</v>
      </c>
      <c r="N26" s="50">
        <f t="shared" si="4"/>
        <v>0</v>
      </c>
      <c r="O26" s="50">
        <f t="shared" si="4"/>
        <v>0</v>
      </c>
      <c r="P26" s="50">
        <f t="shared" si="4"/>
        <v>0</v>
      </c>
      <c r="Q26" s="5"/>
      <c r="R26" s="5"/>
    </row>
    <row r="27" spans="1:18" s="12" customFormat="1" ht="24.75" customHeight="1" x14ac:dyDescent="0.2">
      <c r="A27" s="35" t="s">
        <v>39</v>
      </c>
      <c r="B27" s="36"/>
      <c r="C27" s="36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1"/>
      <c r="R27" s="11"/>
    </row>
    <row r="28" spans="1:18" s="14" customFormat="1" ht="24.75" customHeight="1" x14ac:dyDescent="0.2">
      <c r="A28" s="35" t="s">
        <v>40</v>
      </c>
      <c r="B28" s="38"/>
      <c r="C28" s="38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13"/>
      <c r="R28" s="13"/>
    </row>
    <row r="29" spans="1:18" s="14" customFormat="1" ht="24.75" customHeight="1" x14ac:dyDescent="0.2">
      <c r="A29" s="35" t="s">
        <v>41</v>
      </c>
      <c r="B29" s="38"/>
      <c r="C29" s="38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13"/>
      <c r="R29" s="13"/>
    </row>
    <row r="30" spans="1:18" s="14" customFormat="1" ht="24.6" hidden="1" customHeight="1" x14ac:dyDescent="0.2">
      <c r="A30" s="69" t="s">
        <v>42</v>
      </c>
      <c r="B30" s="70"/>
      <c r="C30" s="71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3"/>
      <c r="R30" s="13"/>
    </row>
    <row r="31" spans="1:18" s="14" customFormat="1" x14ac:dyDescent="0.2">
      <c r="A31" s="67" t="s">
        <v>43</v>
      </c>
      <c r="B31" s="72" t="s">
        <v>21</v>
      </c>
      <c r="C31" s="40" t="s">
        <v>22</v>
      </c>
      <c r="D31" s="56">
        <f>SUM(E31:P31)</f>
        <v>12</v>
      </c>
      <c r="E31" s="57">
        <v>1</v>
      </c>
      <c r="F31" s="57">
        <v>1</v>
      </c>
      <c r="G31" s="57">
        <v>2</v>
      </c>
      <c r="H31" s="57">
        <v>1</v>
      </c>
      <c r="I31" s="57">
        <v>2</v>
      </c>
      <c r="J31" s="57">
        <v>2</v>
      </c>
      <c r="K31" s="57">
        <v>2</v>
      </c>
      <c r="L31" s="57">
        <v>1</v>
      </c>
      <c r="M31" s="57">
        <v>0</v>
      </c>
      <c r="N31" s="57">
        <v>0</v>
      </c>
      <c r="O31" s="57">
        <v>0</v>
      </c>
      <c r="P31" s="57">
        <v>0</v>
      </c>
      <c r="Q31" s="13"/>
      <c r="R31" s="13"/>
    </row>
    <row r="32" spans="1:18" s="14" customFormat="1" x14ac:dyDescent="0.2">
      <c r="A32" s="67"/>
      <c r="B32" s="73"/>
      <c r="C32" s="41" t="s">
        <v>23</v>
      </c>
      <c r="D32" s="8">
        <f>SUM(E32:P32)</f>
        <v>12</v>
      </c>
      <c r="E32" s="8">
        <v>1</v>
      </c>
      <c r="F32" s="8">
        <v>1</v>
      </c>
      <c r="G32" s="8">
        <v>2</v>
      </c>
      <c r="H32" s="8">
        <v>1</v>
      </c>
      <c r="I32" s="8">
        <v>2</v>
      </c>
      <c r="J32" s="8">
        <v>2</v>
      </c>
      <c r="K32" s="8">
        <v>2</v>
      </c>
      <c r="L32" s="8">
        <v>1</v>
      </c>
      <c r="M32" s="8"/>
      <c r="N32" s="8"/>
      <c r="O32" s="8"/>
      <c r="P32" s="8"/>
      <c r="Q32" s="13"/>
      <c r="R32" s="13"/>
    </row>
    <row r="33" spans="1:18" s="18" customFormat="1" x14ac:dyDescent="0.2">
      <c r="A33" s="67"/>
      <c r="B33" s="73"/>
      <c r="C33" s="41" t="s">
        <v>25</v>
      </c>
      <c r="D33" s="16">
        <f t="shared" ref="D33:D37" si="5">SUM(E33:P33)</f>
        <v>18</v>
      </c>
      <c r="E33" s="16">
        <v>3</v>
      </c>
      <c r="F33" s="16">
        <v>2</v>
      </c>
      <c r="G33" s="16">
        <v>2</v>
      </c>
      <c r="H33" s="16">
        <v>4</v>
      </c>
      <c r="I33" s="16">
        <v>2</v>
      </c>
      <c r="J33" s="16"/>
      <c r="K33" s="16">
        <v>2</v>
      </c>
      <c r="L33" s="16">
        <v>3</v>
      </c>
      <c r="M33" s="16"/>
      <c r="N33" s="16"/>
      <c r="O33" s="16"/>
      <c r="P33" s="16"/>
      <c r="Q33" s="17"/>
      <c r="R33" s="17"/>
    </row>
    <row r="34" spans="1:18" s="14" customFormat="1" x14ac:dyDescent="0.2">
      <c r="A34" s="67"/>
      <c r="B34" s="41" t="s">
        <v>24</v>
      </c>
      <c r="C34" s="41" t="s">
        <v>27</v>
      </c>
      <c r="D34" s="16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13"/>
      <c r="R34" s="13"/>
    </row>
    <row r="35" spans="1:18" s="14" customFormat="1" x14ac:dyDescent="0.2">
      <c r="A35" s="67"/>
      <c r="B35" s="41" t="s">
        <v>26</v>
      </c>
      <c r="C35" s="41" t="s">
        <v>44</v>
      </c>
      <c r="D35" s="16">
        <f t="shared" si="5"/>
        <v>0</v>
      </c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13"/>
      <c r="R35" s="13"/>
    </row>
    <row r="36" spans="1:18" s="14" customFormat="1" x14ac:dyDescent="0.2">
      <c r="A36" s="67"/>
      <c r="B36" s="73" t="s">
        <v>28</v>
      </c>
      <c r="C36" s="41" t="s">
        <v>29</v>
      </c>
      <c r="D36" s="16">
        <f t="shared" si="5"/>
        <v>180000</v>
      </c>
      <c r="E36" s="23">
        <v>15000</v>
      </c>
      <c r="F36" s="23">
        <v>15000</v>
      </c>
      <c r="G36" s="23">
        <v>30000</v>
      </c>
      <c r="H36" s="23">
        <v>15000</v>
      </c>
      <c r="I36" s="23">
        <v>30000</v>
      </c>
      <c r="J36" s="23">
        <v>30000</v>
      </c>
      <c r="K36" s="23">
        <v>30000</v>
      </c>
      <c r="L36" s="23">
        <v>15000</v>
      </c>
      <c r="M36" s="23"/>
      <c r="N36" s="23"/>
      <c r="O36" s="23"/>
      <c r="P36" s="23"/>
      <c r="Q36" s="13"/>
      <c r="R36" s="13"/>
    </row>
    <row r="37" spans="1:18" s="14" customFormat="1" x14ac:dyDescent="0.2">
      <c r="A37" s="67"/>
      <c r="B37" s="73"/>
      <c r="C37" s="41" t="s">
        <v>30</v>
      </c>
      <c r="D37" s="16">
        <f t="shared" si="5"/>
        <v>179999</v>
      </c>
      <c r="E37" s="23">
        <v>12480</v>
      </c>
      <c r="F37" s="23">
        <v>36490</v>
      </c>
      <c r="G37" s="23">
        <v>20920</v>
      </c>
      <c r="H37" s="23">
        <v>15916</v>
      </c>
      <c r="I37" s="23">
        <v>16280</v>
      </c>
      <c r="J37" s="23">
        <v>32838</v>
      </c>
      <c r="K37" s="23"/>
      <c r="L37" s="23">
        <v>29336</v>
      </c>
      <c r="M37" s="23">
        <v>15664</v>
      </c>
      <c r="N37" s="23"/>
      <c r="O37" s="23"/>
      <c r="P37" s="23">
        <v>75</v>
      </c>
      <c r="Q37" s="13"/>
      <c r="R37" s="13"/>
    </row>
    <row r="38" spans="1:18" s="14" customFormat="1" x14ac:dyDescent="0.2">
      <c r="A38" s="67"/>
      <c r="B38" s="74"/>
      <c r="C38" s="42" t="s">
        <v>31</v>
      </c>
      <c r="D38" s="53">
        <f>SUM(D36-D37)</f>
        <v>1</v>
      </c>
      <c r="E38" s="53">
        <f t="shared" ref="E38:P38" si="6">SUM(E36-E37)</f>
        <v>2520</v>
      </c>
      <c r="F38" s="53">
        <f t="shared" si="6"/>
        <v>-21490</v>
      </c>
      <c r="G38" s="53">
        <f t="shared" si="6"/>
        <v>9080</v>
      </c>
      <c r="H38" s="53">
        <f t="shared" si="6"/>
        <v>-916</v>
      </c>
      <c r="I38" s="53">
        <f t="shared" si="6"/>
        <v>13720</v>
      </c>
      <c r="J38" s="53">
        <f t="shared" si="6"/>
        <v>-2838</v>
      </c>
      <c r="K38" s="53">
        <f t="shared" si="6"/>
        <v>30000</v>
      </c>
      <c r="L38" s="53">
        <f t="shared" si="6"/>
        <v>-14336</v>
      </c>
      <c r="M38" s="53">
        <f t="shared" si="6"/>
        <v>-15664</v>
      </c>
      <c r="N38" s="53">
        <f t="shared" si="6"/>
        <v>0</v>
      </c>
      <c r="O38" s="53">
        <f t="shared" si="6"/>
        <v>0</v>
      </c>
      <c r="P38" s="53">
        <f t="shared" si="6"/>
        <v>-75</v>
      </c>
      <c r="Q38" s="13"/>
      <c r="R38" s="13"/>
    </row>
    <row r="39" spans="1:18" s="14" customFormat="1" x14ac:dyDescent="0.2">
      <c r="A39" s="67" t="s">
        <v>37</v>
      </c>
      <c r="B39" s="75" t="s">
        <v>21</v>
      </c>
      <c r="C39" s="32" t="s">
        <v>22</v>
      </c>
      <c r="D39" s="54">
        <f>SUM(E39:P39)</f>
        <v>0</v>
      </c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13"/>
      <c r="R39" s="13"/>
    </row>
    <row r="40" spans="1:18" s="14" customFormat="1" x14ac:dyDescent="0.2">
      <c r="A40" s="67"/>
      <c r="B40" s="76"/>
      <c r="C40" s="33" t="s">
        <v>23</v>
      </c>
      <c r="D40" s="16">
        <f>SUM(E40:P40)</f>
        <v>24</v>
      </c>
      <c r="E40" s="23">
        <v>4</v>
      </c>
      <c r="F40" s="23">
        <v>3</v>
      </c>
      <c r="G40" s="23">
        <v>1</v>
      </c>
      <c r="H40" s="23">
        <v>1</v>
      </c>
      <c r="I40" s="23">
        <v>1</v>
      </c>
      <c r="J40" s="23"/>
      <c r="K40" s="23">
        <v>2</v>
      </c>
      <c r="L40" s="23">
        <v>3</v>
      </c>
      <c r="M40" s="23">
        <v>4</v>
      </c>
      <c r="N40" s="23">
        <v>2</v>
      </c>
      <c r="O40" s="23">
        <v>1</v>
      </c>
      <c r="P40" s="23">
        <v>2</v>
      </c>
      <c r="Q40" s="13"/>
      <c r="R40" s="13"/>
    </row>
    <row r="41" spans="1:18" s="14" customFormat="1" x14ac:dyDescent="0.2">
      <c r="A41" s="67"/>
      <c r="B41" s="33" t="s">
        <v>24</v>
      </c>
      <c r="C41" s="33" t="s">
        <v>25</v>
      </c>
      <c r="D41" s="16">
        <f>SUM(E41:P41)</f>
        <v>33</v>
      </c>
      <c r="E41" s="23">
        <v>6</v>
      </c>
      <c r="F41" s="23">
        <v>6</v>
      </c>
      <c r="G41" s="23">
        <v>1</v>
      </c>
      <c r="H41" s="23"/>
      <c r="I41" s="23">
        <v>2</v>
      </c>
      <c r="J41" s="23"/>
      <c r="K41" s="23">
        <v>1</v>
      </c>
      <c r="L41" s="23">
        <v>3</v>
      </c>
      <c r="M41" s="23">
        <v>6</v>
      </c>
      <c r="N41" s="23">
        <v>3</v>
      </c>
      <c r="O41" s="23">
        <v>3</v>
      </c>
      <c r="P41" s="23">
        <v>2</v>
      </c>
      <c r="Q41" s="13"/>
      <c r="R41" s="13"/>
    </row>
    <row r="42" spans="1:18" s="14" customFormat="1" x14ac:dyDescent="0.2">
      <c r="A42" s="67"/>
      <c r="B42" s="33" t="s">
        <v>26</v>
      </c>
      <c r="C42" s="33" t="s">
        <v>27</v>
      </c>
      <c r="D42" s="16">
        <f t="shared" ref="D42:D44" si="7">SUM(E42:P42)</f>
        <v>0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13"/>
      <c r="R42" s="13"/>
    </row>
    <row r="43" spans="1:18" s="14" customFormat="1" x14ac:dyDescent="0.2">
      <c r="A43" s="67"/>
      <c r="B43" s="63" t="s">
        <v>28</v>
      </c>
      <c r="C43" s="33" t="s">
        <v>29</v>
      </c>
      <c r="D43" s="16">
        <f t="shared" si="7"/>
        <v>0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13"/>
      <c r="R43" s="13"/>
    </row>
    <row r="44" spans="1:18" s="14" customFormat="1" x14ac:dyDescent="0.2">
      <c r="A44" s="67"/>
      <c r="B44" s="63"/>
      <c r="C44" s="33" t="s">
        <v>30</v>
      </c>
      <c r="D44" s="16">
        <f t="shared" si="7"/>
        <v>0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13"/>
      <c r="R44" s="13"/>
    </row>
    <row r="45" spans="1:18" s="14" customFormat="1" x14ac:dyDescent="0.2">
      <c r="A45" s="67"/>
      <c r="B45" s="65"/>
      <c r="C45" s="34" t="s">
        <v>31</v>
      </c>
      <c r="D45" s="53">
        <f>SUM(D43-D44)</f>
        <v>0</v>
      </c>
      <c r="E45" s="53">
        <f t="shared" ref="E45:P45" si="8">SUM(E43-E44)</f>
        <v>0</v>
      </c>
      <c r="F45" s="53">
        <f t="shared" si="8"/>
        <v>0</v>
      </c>
      <c r="G45" s="53">
        <f t="shared" si="8"/>
        <v>0</v>
      </c>
      <c r="H45" s="53">
        <f t="shared" si="8"/>
        <v>0</v>
      </c>
      <c r="I45" s="53">
        <f t="shared" si="8"/>
        <v>0</v>
      </c>
      <c r="J45" s="53">
        <f t="shared" si="8"/>
        <v>0</v>
      </c>
      <c r="K45" s="53">
        <f t="shared" si="8"/>
        <v>0</v>
      </c>
      <c r="L45" s="53">
        <f t="shared" si="8"/>
        <v>0</v>
      </c>
      <c r="M45" s="53">
        <f t="shared" si="8"/>
        <v>0</v>
      </c>
      <c r="N45" s="53">
        <f t="shared" si="8"/>
        <v>0</v>
      </c>
      <c r="O45" s="53">
        <f t="shared" si="8"/>
        <v>0</v>
      </c>
      <c r="P45" s="53">
        <f t="shared" si="8"/>
        <v>0</v>
      </c>
      <c r="Q45" s="13"/>
      <c r="R45" s="13"/>
    </row>
    <row r="46" spans="1:18" s="3" customFormat="1" ht="27" customHeight="1" x14ac:dyDescent="0.2">
      <c r="A46" s="43" t="s">
        <v>39</v>
      </c>
      <c r="B46" s="44"/>
      <c r="C46" s="44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2"/>
      <c r="R46" s="2"/>
    </row>
    <row r="47" spans="1:18" s="3" customFormat="1" ht="24" customHeight="1" x14ac:dyDescent="0.2">
      <c r="A47" s="43" t="s">
        <v>45</v>
      </c>
      <c r="B47" s="44"/>
      <c r="C47" s="44"/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2"/>
      <c r="R47" s="2"/>
    </row>
    <row r="48" spans="1:18" s="3" customFormat="1" ht="27" customHeight="1" x14ac:dyDescent="0.2">
      <c r="A48" s="43" t="s">
        <v>54</v>
      </c>
      <c r="B48" s="44"/>
      <c r="C48" s="44"/>
      <c r="D48" s="44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2"/>
      <c r="R48" s="2"/>
    </row>
    <row r="49" spans="1:18" s="3" customFormat="1" ht="27" hidden="1" customHeight="1" x14ac:dyDescent="0.2">
      <c r="A49" s="46" t="s">
        <v>46</v>
      </c>
      <c r="B49" s="47"/>
      <c r="C49" s="47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"/>
      <c r="R49" s="2"/>
    </row>
    <row r="50" spans="1:18" s="3" customFormat="1" x14ac:dyDescent="0.2">
      <c r="A50" s="60" t="s">
        <v>47</v>
      </c>
      <c r="B50" s="66" t="s">
        <v>48</v>
      </c>
      <c r="C50" s="32" t="s">
        <v>22</v>
      </c>
      <c r="D50" s="52">
        <f>SUM(E50:P50)</f>
        <v>1</v>
      </c>
      <c r="E50" s="52">
        <v>0</v>
      </c>
      <c r="F50" s="52">
        <v>1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2"/>
      <c r="R50" s="2"/>
    </row>
    <row r="51" spans="1:18" s="10" customFormat="1" x14ac:dyDescent="0.2">
      <c r="A51" s="60"/>
      <c r="B51" s="63"/>
      <c r="C51" s="33" t="s">
        <v>23</v>
      </c>
      <c r="D51" s="8">
        <f t="shared" ref="D51:D53" si="9">SUM(E51:P51)</f>
        <v>1</v>
      </c>
      <c r="E51" s="8"/>
      <c r="F51" s="8">
        <v>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</row>
    <row r="52" spans="1:18" s="3" customFormat="1" x14ac:dyDescent="0.2">
      <c r="A52" s="60"/>
      <c r="B52" s="63" t="s">
        <v>28</v>
      </c>
      <c r="C52" s="33" t="s">
        <v>29</v>
      </c>
      <c r="D52" s="8">
        <f t="shared" si="9"/>
        <v>50000</v>
      </c>
      <c r="E52" s="8"/>
      <c r="F52" s="8">
        <v>37500</v>
      </c>
      <c r="G52" s="8"/>
      <c r="H52" s="8"/>
      <c r="I52" s="8"/>
      <c r="J52" s="8"/>
      <c r="K52" s="8"/>
      <c r="L52" s="8">
        <v>12500</v>
      </c>
      <c r="M52" s="8"/>
      <c r="N52" s="8"/>
      <c r="O52" s="8"/>
      <c r="P52" s="8"/>
      <c r="Q52" s="2"/>
      <c r="R52" s="2"/>
    </row>
    <row r="53" spans="1:18" s="3" customFormat="1" x14ac:dyDescent="0.2">
      <c r="A53" s="60"/>
      <c r="B53" s="64"/>
      <c r="C53" s="49" t="s">
        <v>30</v>
      </c>
      <c r="D53" s="8">
        <f t="shared" si="9"/>
        <v>49980</v>
      </c>
      <c r="E53" s="8"/>
      <c r="F53" s="8"/>
      <c r="G53" s="8">
        <v>5600</v>
      </c>
      <c r="H53" s="8">
        <v>720</v>
      </c>
      <c r="I53" s="8">
        <v>4680</v>
      </c>
      <c r="J53" s="8">
        <v>23010</v>
      </c>
      <c r="K53" s="8">
        <v>2500</v>
      </c>
      <c r="L53" s="8"/>
      <c r="M53" s="8"/>
      <c r="N53" s="8"/>
      <c r="O53" s="8">
        <v>10190</v>
      </c>
      <c r="P53" s="8">
        <v>3280</v>
      </c>
      <c r="Q53" s="2"/>
      <c r="R53" s="2"/>
    </row>
    <row r="54" spans="1:18" s="3" customFormat="1" x14ac:dyDescent="0.2">
      <c r="A54" s="60"/>
      <c r="B54" s="64"/>
      <c r="C54" s="34" t="s">
        <v>31</v>
      </c>
      <c r="D54" s="50">
        <f>D52-D53</f>
        <v>20</v>
      </c>
      <c r="E54" s="50">
        <f t="shared" ref="E54:P54" si="10">E52-E53</f>
        <v>0</v>
      </c>
      <c r="F54" s="50">
        <f t="shared" si="10"/>
        <v>37500</v>
      </c>
      <c r="G54" s="50">
        <f t="shared" si="10"/>
        <v>-5600</v>
      </c>
      <c r="H54" s="50">
        <f t="shared" si="10"/>
        <v>-720</v>
      </c>
      <c r="I54" s="50">
        <f t="shared" si="10"/>
        <v>-4680</v>
      </c>
      <c r="J54" s="50">
        <f t="shared" si="10"/>
        <v>-23010</v>
      </c>
      <c r="K54" s="50">
        <f t="shared" si="10"/>
        <v>-2500</v>
      </c>
      <c r="L54" s="50">
        <f t="shared" si="10"/>
        <v>12500</v>
      </c>
      <c r="M54" s="50">
        <f t="shared" si="10"/>
        <v>0</v>
      </c>
      <c r="N54" s="50">
        <f t="shared" si="10"/>
        <v>0</v>
      </c>
      <c r="O54" s="50">
        <f t="shared" si="10"/>
        <v>-10190</v>
      </c>
      <c r="P54" s="50">
        <f t="shared" si="10"/>
        <v>-3280</v>
      </c>
      <c r="Q54" s="2"/>
      <c r="R54" s="2"/>
    </row>
    <row r="55" spans="1:18" s="3" customFormat="1" x14ac:dyDescent="0.2">
      <c r="A55" s="59" t="s">
        <v>49</v>
      </c>
      <c r="B55" s="32" t="s">
        <v>21</v>
      </c>
      <c r="C55" s="32" t="s">
        <v>22</v>
      </c>
      <c r="D55" s="52">
        <f>SUM(E55:P55)</f>
        <v>1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52">
        <v>0</v>
      </c>
      <c r="L55" s="52">
        <v>1</v>
      </c>
      <c r="M55" s="52">
        <v>0</v>
      </c>
      <c r="N55" s="52">
        <v>0</v>
      </c>
      <c r="O55" s="52">
        <v>0</v>
      </c>
      <c r="P55" s="52">
        <v>0</v>
      </c>
      <c r="Q55" s="2"/>
      <c r="R55" s="2"/>
    </row>
    <row r="56" spans="1:18" s="10" customFormat="1" x14ac:dyDescent="0.2">
      <c r="A56" s="60"/>
      <c r="B56" s="49" t="s">
        <v>50</v>
      </c>
      <c r="C56" s="33" t="s">
        <v>22</v>
      </c>
      <c r="D56" s="51">
        <f t="shared" ref="D56:D60" si="11">SUM(E56:P56)</f>
        <v>20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20</v>
      </c>
      <c r="M56" s="51">
        <v>0</v>
      </c>
      <c r="N56" s="51">
        <v>0</v>
      </c>
      <c r="O56" s="51">
        <v>0</v>
      </c>
      <c r="P56" s="51">
        <v>0</v>
      </c>
      <c r="Q56" s="9"/>
      <c r="R56" s="9"/>
    </row>
    <row r="57" spans="1:18" s="3" customFormat="1" x14ac:dyDescent="0.2">
      <c r="A57" s="60"/>
      <c r="B57" s="33" t="s">
        <v>21</v>
      </c>
      <c r="C57" s="48" t="s">
        <v>23</v>
      </c>
      <c r="D57" s="21">
        <f>SUM(E57:P57)</f>
        <v>1</v>
      </c>
      <c r="E57" s="21"/>
      <c r="F57" s="21"/>
      <c r="G57" s="21"/>
      <c r="H57" s="21"/>
      <c r="I57" s="21"/>
      <c r="J57" s="21"/>
      <c r="K57" s="21"/>
      <c r="L57" s="21">
        <v>1</v>
      </c>
      <c r="M57" s="21"/>
      <c r="N57" s="21"/>
      <c r="O57" s="21"/>
      <c r="P57" s="21"/>
      <c r="Q57" s="2"/>
      <c r="R57" s="2"/>
    </row>
    <row r="58" spans="1:18" s="10" customFormat="1" x14ac:dyDescent="0.2">
      <c r="A58" s="60"/>
      <c r="B58" s="33" t="s">
        <v>50</v>
      </c>
      <c r="C58" s="33" t="s">
        <v>23</v>
      </c>
      <c r="D58" s="8">
        <f>SUM(E58:P58)</f>
        <v>20</v>
      </c>
      <c r="E58" s="8"/>
      <c r="F58" s="8"/>
      <c r="G58" s="8"/>
      <c r="H58" s="8"/>
      <c r="I58" s="8"/>
      <c r="J58" s="8"/>
      <c r="K58" s="8"/>
      <c r="L58" s="8">
        <v>20</v>
      </c>
      <c r="M58" s="8"/>
      <c r="N58" s="8"/>
      <c r="O58" s="8"/>
      <c r="P58" s="8"/>
      <c r="Q58" s="9"/>
      <c r="R58" s="9"/>
    </row>
    <row r="59" spans="1:18" s="3" customFormat="1" x14ac:dyDescent="0.2">
      <c r="A59" s="60"/>
      <c r="B59" s="63" t="s">
        <v>28</v>
      </c>
      <c r="C59" s="33" t="s">
        <v>29</v>
      </c>
      <c r="D59" s="8">
        <f t="shared" si="11"/>
        <v>15300</v>
      </c>
      <c r="E59" s="8"/>
      <c r="F59" s="8"/>
      <c r="G59" s="8"/>
      <c r="H59" s="8"/>
      <c r="I59" s="8"/>
      <c r="J59" s="8"/>
      <c r="K59" s="8"/>
      <c r="L59" s="8">
        <v>15300</v>
      </c>
      <c r="M59" s="8"/>
      <c r="N59" s="8"/>
      <c r="O59" s="8"/>
      <c r="P59" s="8"/>
      <c r="Q59" s="2"/>
      <c r="R59" s="2"/>
    </row>
    <row r="60" spans="1:18" s="3" customFormat="1" x14ac:dyDescent="0.2">
      <c r="A60" s="60"/>
      <c r="B60" s="64"/>
      <c r="C60" s="49" t="s">
        <v>30</v>
      </c>
      <c r="D60" s="8">
        <f t="shared" si="11"/>
        <v>15300</v>
      </c>
      <c r="E60" s="8"/>
      <c r="F60" s="8"/>
      <c r="G60" s="8"/>
      <c r="H60" s="8"/>
      <c r="I60" s="8"/>
      <c r="J60" s="8"/>
      <c r="K60" s="8"/>
      <c r="L60" s="8">
        <v>15300</v>
      </c>
      <c r="M60" s="8"/>
      <c r="N60" s="8"/>
      <c r="O60" s="8"/>
      <c r="P60" s="8"/>
      <c r="Q60" s="2"/>
      <c r="R60" s="2"/>
    </row>
    <row r="61" spans="1:18" s="3" customFormat="1" x14ac:dyDescent="0.2">
      <c r="A61" s="61"/>
      <c r="B61" s="65"/>
      <c r="C61" s="34" t="s">
        <v>31</v>
      </c>
      <c r="D61" s="50">
        <f>D59-D60</f>
        <v>0</v>
      </c>
      <c r="E61" s="50">
        <f t="shared" ref="E61:P61" si="12">E59-E60</f>
        <v>0</v>
      </c>
      <c r="F61" s="50">
        <f t="shared" si="12"/>
        <v>0</v>
      </c>
      <c r="G61" s="50">
        <f t="shared" si="12"/>
        <v>0</v>
      </c>
      <c r="H61" s="50">
        <f t="shared" si="12"/>
        <v>0</v>
      </c>
      <c r="I61" s="50">
        <f t="shared" si="12"/>
        <v>0</v>
      </c>
      <c r="J61" s="50">
        <f t="shared" si="12"/>
        <v>0</v>
      </c>
      <c r="K61" s="50">
        <f t="shared" si="12"/>
        <v>0</v>
      </c>
      <c r="L61" s="50">
        <f t="shared" si="12"/>
        <v>0</v>
      </c>
      <c r="M61" s="50">
        <f t="shared" si="12"/>
        <v>0</v>
      </c>
      <c r="N61" s="50">
        <f t="shared" si="12"/>
        <v>0</v>
      </c>
      <c r="O61" s="50">
        <f t="shared" si="12"/>
        <v>0</v>
      </c>
      <c r="P61" s="50">
        <f t="shared" si="12"/>
        <v>0</v>
      </c>
      <c r="Q61" s="2"/>
      <c r="R61" s="2"/>
    </row>
    <row r="62" spans="1:18" s="3" customFormat="1" x14ac:dyDescent="0.2">
      <c r="A62" s="67" t="s">
        <v>51</v>
      </c>
      <c r="B62" s="32" t="s">
        <v>21</v>
      </c>
      <c r="C62" s="32" t="s">
        <v>22</v>
      </c>
      <c r="D62" s="58">
        <f>SUM(E62:P62)</f>
        <v>1</v>
      </c>
      <c r="E62" s="58">
        <v>0</v>
      </c>
      <c r="F62" s="58">
        <v>0</v>
      </c>
      <c r="G62" s="58">
        <v>0</v>
      </c>
      <c r="H62" s="58">
        <v>1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2"/>
      <c r="R62" s="2"/>
    </row>
    <row r="63" spans="1:18" s="10" customFormat="1" x14ac:dyDescent="0.2">
      <c r="A63" s="67"/>
      <c r="B63" s="33" t="s">
        <v>50</v>
      </c>
      <c r="C63" s="49" t="s">
        <v>22</v>
      </c>
      <c r="D63" s="51">
        <f t="shared" ref="D63:D67" si="13">SUM(E63:P63)</f>
        <v>20</v>
      </c>
      <c r="E63" s="51">
        <v>0</v>
      </c>
      <c r="F63" s="51">
        <v>0</v>
      </c>
      <c r="G63" s="51">
        <v>0</v>
      </c>
      <c r="H63" s="51">
        <v>20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9"/>
      <c r="R63" s="9"/>
    </row>
    <row r="64" spans="1:18" s="3" customFormat="1" x14ac:dyDescent="0.2">
      <c r="A64" s="67"/>
      <c r="B64" s="33" t="s">
        <v>21</v>
      </c>
      <c r="C64" s="33" t="s">
        <v>23</v>
      </c>
      <c r="D64" s="21">
        <f>SUM(E64:P64)</f>
        <v>1</v>
      </c>
      <c r="E64" s="21"/>
      <c r="F64" s="21"/>
      <c r="G64" s="21"/>
      <c r="H64" s="21">
        <v>1</v>
      </c>
      <c r="I64" s="21"/>
      <c r="J64" s="21"/>
      <c r="K64" s="21"/>
      <c r="L64" s="21"/>
      <c r="M64" s="21"/>
      <c r="N64" s="21"/>
      <c r="O64" s="21"/>
      <c r="P64" s="21"/>
      <c r="Q64" s="2"/>
      <c r="R64" s="2"/>
    </row>
    <row r="65" spans="1:18" s="10" customFormat="1" x14ac:dyDescent="0.2">
      <c r="A65" s="67"/>
      <c r="B65" s="49" t="s">
        <v>50</v>
      </c>
      <c r="C65" s="49" t="s">
        <v>23</v>
      </c>
      <c r="D65" s="22">
        <f>SUM(E65:P65)</f>
        <v>20</v>
      </c>
      <c r="E65" s="8"/>
      <c r="F65" s="8"/>
      <c r="G65" s="8"/>
      <c r="H65" s="8">
        <v>20</v>
      </c>
      <c r="I65" s="8"/>
      <c r="J65" s="8"/>
      <c r="K65" s="8"/>
      <c r="L65" s="8"/>
      <c r="M65" s="8"/>
      <c r="N65" s="8"/>
      <c r="O65" s="8"/>
      <c r="P65" s="8"/>
      <c r="Q65" s="9"/>
      <c r="R65" s="9"/>
    </row>
    <row r="66" spans="1:18" s="3" customFormat="1" x14ac:dyDescent="0.2">
      <c r="A66" s="67"/>
      <c r="B66" s="65" t="s">
        <v>28</v>
      </c>
      <c r="C66" s="33" t="s">
        <v>29</v>
      </c>
      <c r="D66" s="8">
        <f t="shared" si="13"/>
        <v>61100</v>
      </c>
      <c r="E66" s="21"/>
      <c r="F66" s="21"/>
      <c r="G66" s="21"/>
      <c r="H66" s="21">
        <v>61100</v>
      </c>
      <c r="I66" s="21"/>
      <c r="J66" s="21"/>
      <c r="K66" s="21"/>
      <c r="L66" s="21"/>
      <c r="M66" s="21"/>
      <c r="N66" s="21"/>
      <c r="O66" s="21"/>
      <c r="P66" s="21"/>
      <c r="Q66" s="2"/>
      <c r="R66" s="2"/>
    </row>
    <row r="67" spans="1:18" s="3" customFormat="1" x14ac:dyDescent="0.2">
      <c r="A67" s="67"/>
      <c r="B67" s="68"/>
      <c r="C67" s="33" t="s">
        <v>30</v>
      </c>
      <c r="D67" s="8">
        <f t="shared" si="13"/>
        <v>61100</v>
      </c>
      <c r="E67" s="8"/>
      <c r="F67" s="8"/>
      <c r="G67" s="8"/>
      <c r="H67" s="8">
        <v>61100</v>
      </c>
      <c r="I67" s="8"/>
      <c r="J67" s="8"/>
      <c r="K67" s="8"/>
      <c r="L67" s="8"/>
      <c r="M67" s="8"/>
      <c r="N67" s="8"/>
      <c r="O67" s="8"/>
      <c r="P67" s="8"/>
      <c r="Q67" s="2"/>
      <c r="R67" s="2"/>
    </row>
    <row r="68" spans="1:18" s="3" customFormat="1" x14ac:dyDescent="0.2">
      <c r="A68" s="67"/>
      <c r="B68" s="68"/>
      <c r="C68" s="34" t="s">
        <v>31</v>
      </c>
      <c r="D68" s="50">
        <f>D66-D67</f>
        <v>0</v>
      </c>
      <c r="E68" s="50">
        <f t="shared" ref="E68:P68" si="14">E66-E67</f>
        <v>0</v>
      </c>
      <c r="F68" s="50">
        <f t="shared" si="14"/>
        <v>0</v>
      </c>
      <c r="G68" s="50">
        <f t="shared" si="14"/>
        <v>0</v>
      </c>
      <c r="H68" s="50">
        <f t="shared" si="14"/>
        <v>0</v>
      </c>
      <c r="I68" s="50">
        <f t="shared" si="14"/>
        <v>0</v>
      </c>
      <c r="J68" s="50">
        <f t="shared" si="14"/>
        <v>0</v>
      </c>
      <c r="K68" s="50">
        <f t="shared" si="14"/>
        <v>0</v>
      </c>
      <c r="L68" s="50">
        <f t="shared" si="14"/>
        <v>0</v>
      </c>
      <c r="M68" s="50">
        <f t="shared" si="14"/>
        <v>0</v>
      </c>
      <c r="N68" s="50">
        <f t="shared" si="14"/>
        <v>0</v>
      </c>
      <c r="O68" s="50">
        <f t="shared" si="14"/>
        <v>0</v>
      </c>
      <c r="P68" s="50">
        <f t="shared" si="14"/>
        <v>0</v>
      </c>
      <c r="Q68" s="2"/>
      <c r="R68" s="2"/>
    </row>
    <row r="69" spans="1:18" s="3" customFormat="1" x14ac:dyDescent="0.2">
      <c r="A69" s="59" t="s">
        <v>52</v>
      </c>
      <c r="B69" s="62" t="s">
        <v>21</v>
      </c>
      <c r="C69" s="32" t="s">
        <v>22</v>
      </c>
      <c r="D69" s="52">
        <f>SUM(E69:P69)</f>
        <v>2</v>
      </c>
      <c r="E69" s="52">
        <v>0</v>
      </c>
      <c r="F69" s="52">
        <v>0</v>
      </c>
      <c r="G69" s="52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1</v>
      </c>
      <c r="O69" s="52">
        <v>1</v>
      </c>
      <c r="P69" s="52">
        <v>0</v>
      </c>
      <c r="Q69" s="2"/>
      <c r="R69" s="2"/>
    </row>
    <row r="70" spans="1:18" s="10" customFormat="1" x14ac:dyDescent="0.2">
      <c r="A70" s="60"/>
      <c r="B70" s="63"/>
      <c r="C70" s="33" t="s">
        <v>23</v>
      </c>
      <c r="D70" s="8">
        <f t="shared" ref="D70:D72" si="15">SUM(E70:P70)</f>
        <v>2</v>
      </c>
      <c r="E70" s="8"/>
      <c r="F70" s="8"/>
      <c r="G70" s="8"/>
      <c r="H70" s="8"/>
      <c r="I70" s="8"/>
      <c r="J70" s="8"/>
      <c r="K70" s="8"/>
      <c r="L70" s="8"/>
      <c r="M70" s="8"/>
      <c r="N70" s="8">
        <v>1</v>
      </c>
      <c r="O70" s="8">
        <v>1</v>
      </c>
      <c r="P70" s="8"/>
      <c r="Q70" s="9"/>
      <c r="R70" s="9"/>
    </row>
    <row r="71" spans="1:18" s="3" customFormat="1" x14ac:dyDescent="0.2">
      <c r="A71" s="60"/>
      <c r="B71" s="63" t="s">
        <v>28</v>
      </c>
      <c r="C71" s="33" t="s">
        <v>29</v>
      </c>
      <c r="D71" s="8">
        <f t="shared" si="15"/>
        <v>11000</v>
      </c>
      <c r="E71" s="8"/>
      <c r="F71" s="8"/>
      <c r="G71" s="8"/>
      <c r="H71" s="8"/>
      <c r="I71" s="8"/>
      <c r="J71" s="8"/>
      <c r="K71" s="8"/>
      <c r="L71" s="8"/>
      <c r="M71" s="8"/>
      <c r="N71" s="8">
        <v>11000</v>
      </c>
      <c r="O71" s="8"/>
      <c r="P71" s="8"/>
      <c r="Q71" s="2"/>
      <c r="R71" s="2"/>
    </row>
    <row r="72" spans="1:18" s="3" customFormat="1" x14ac:dyDescent="0.2">
      <c r="A72" s="60"/>
      <c r="B72" s="64"/>
      <c r="C72" s="49" t="s">
        <v>30</v>
      </c>
      <c r="D72" s="8">
        <f t="shared" si="15"/>
        <v>11000</v>
      </c>
      <c r="E72" s="8"/>
      <c r="F72" s="8"/>
      <c r="G72" s="8"/>
      <c r="H72" s="8"/>
      <c r="I72" s="8"/>
      <c r="J72" s="8"/>
      <c r="K72" s="8"/>
      <c r="L72" s="8"/>
      <c r="M72" s="8"/>
      <c r="N72" s="8">
        <v>1920</v>
      </c>
      <c r="O72" s="8"/>
      <c r="P72" s="8">
        <v>9080</v>
      </c>
      <c r="Q72" s="2"/>
      <c r="R72" s="2"/>
    </row>
    <row r="73" spans="1:18" s="3" customFormat="1" x14ac:dyDescent="0.2">
      <c r="A73" s="61"/>
      <c r="B73" s="65"/>
      <c r="C73" s="34" t="s">
        <v>31</v>
      </c>
      <c r="D73" s="50">
        <f>D71-D72</f>
        <v>0</v>
      </c>
      <c r="E73" s="50">
        <f t="shared" ref="E73:P73" si="16">E71-E72</f>
        <v>0</v>
      </c>
      <c r="F73" s="50">
        <f t="shared" si="16"/>
        <v>0</v>
      </c>
      <c r="G73" s="50">
        <f t="shared" si="16"/>
        <v>0</v>
      </c>
      <c r="H73" s="50">
        <f t="shared" si="16"/>
        <v>0</v>
      </c>
      <c r="I73" s="50">
        <f t="shared" si="16"/>
        <v>0</v>
      </c>
      <c r="J73" s="50">
        <f t="shared" si="16"/>
        <v>0</v>
      </c>
      <c r="K73" s="50">
        <f t="shared" si="16"/>
        <v>0</v>
      </c>
      <c r="L73" s="50">
        <f t="shared" si="16"/>
        <v>0</v>
      </c>
      <c r="M73" s="50">
        <f t="shared" si="16"/>
        <v>0</v>
      </c>
      <c r="N73" s="50">
        <f t="shared" si="16"/>
        <v>9080</v>
      </c>
      <c r="O73" s="50">
        <f t="shared" si="16"/>
        <v>0</v>
      </c>
      <c r="P73" s="50">
        <f t="shared" si="16"/>
        <v>-9080</v>
      </c>
      <c r="Q73" s="2"/>
      <c r="R73" s="2"/>
    </row>
    <row r="74" spans="1:18" ht="25.5" customHeight="1" x14ac:dyDescent="0.55000000000000004"/>
  </sheetData>
  <sheetProtection algorithmName="SHA-512" hashValue="pjpZKeQ7LE6TO/oUGgAmg+C0XD7jhAITSzVfm1GzMtglf3N56nZTImN63QsPEhI9r6Tz3FGG5Q7UHh3ga6RxKQ==" saltValue="3jZP/GQ3wrtEK5qfATJFtg==" spinCount="100000" sheet="1" objects="1" scenarios="1"/>
  <mergeCells count="32">
    <mergeCell ref="A3:P3"/>
    <mergeCell ref="A4:P4"/>
    <mergeCell ref="A5:P5"/>
    <mergeCell ref="A7:A8"/>
    <mergeCell ref="B7:B8"/>
    <mergeCell ref="C7:C8"/>
    <mergeCell ref="D7:D8"/>
    <mergeCell ref="E7:P7"/>
    <mergeCell ref="A12:C12"/>
    <mergeCell ref="A13:A19"/>
    <mergeCell ref="B13:B14"/>
    <mergeCell ref="B17:B19"/>
    <mergeCell ref="A20:A26"/>
    <mergeCell ref="B20:B21"/>
    <mergeCell ref="B24:B26"/>
    <mergeCell ref="A30:C30"/>
    <mergeCell ref="A31:A38"/>
    <mergeCell ref="B31:B33"/>
    <mergeCell ref="B36:B38"/>
    <mergeCell ref="A39:A45"/>
    <mergeCell ref="B39:B40"/>
    <mergeCell ref="B43:B45"/>
    <mergeCell ref="A69:A73"/>
    <mergeCell ref="B69:B70"/>
    <mergeCell ref="B71:B73"/>
    <mergeCell ref="A50:A54"/>
    <mergeCell ref="B50:B51"/>
    <mergeCell ref="B52:B54"/>
    <mergeCell ref="A55:A61"/>
    <mergeCell ref="B59:B61"/>
    <mergeCell ref="A62:A68"/>
    <mergeCell ref="B66:B68"/>
  </mergeCells>
  <pageMargins left="0.39370078740157483" right="0.39370078740157483" top="0.59055118110236227" bottom="0.39370078740157483" header="0.31496062992125984" footer="0.31496062992125984"/>
  <pageSetup paperSize="9" scale="61" orientation="landscape" r:id="rId1"/>
  <rowBreaks count="2" manualBreakCount="2">
    <brk id="26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กตป.2 ศปจ.นครราชสีมา</vt:lpstr>
      <vt:lpstr>'กตป.2 ศปจ.นครราชสีมา'!Print_Titles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KEERATI YUTTHAWEERAWONG</cp:lastModifiedBy>
  <cp:lastPrinted>2025-09-30T02:35:09Z</cp:lastPrinted>
  <dcterms:created xsi:type="dcterms:W3CDTF">2024-10-26T07:46:26Z</dcterms:created>
  <dcterms:modified xsi:type="dcterms:W3CDTF">2026-05-12T07:09:42Z</dcterms:modified>
</cp:coreProperties>
</file>