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rtitaya.chi\Desktop\Artitaya.chi\ปีงบ 69\6. 1 หน่วยงาน 1 ฐานข้อมูล\ไฟล์ excel csv\"/>
    </mc:Choice>
  </mc:AlternateContent>
  <xr:revisionPtr revIDLastSave="0" documentId="13_ncr:1_{7B59BFFE-3F50-4B62-B0BC-D6E13EC97782}" xr6:coauthVersionLast="47" xr6:coauthVersionMax="47" xr10:uidLastSave="{00000000-0000-0000-0000-000000000000}"/>
  <bookViews>
    <workbookView xWindow="-108" yWindow="-108" windowWidth="23256" windowHeight="12576" xr2:uid="{6BE0F6AF-C490-4B26-8564-6D4A36453A2C}"/>
  </bookViews>
  <sheets>
    <sheet name="ผลการเบิกจ่ายงบประมาณรายจ่าย" sheetId="1" r:id="rId1"/>
  </sheets>
  <definedNames>
    <definedName name="_xlnm.Print_Titles" localSheetId="0">ผลการเบิกจ่ายงบประมาณรายจ่าย!$3:$3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" i="1" l="1"/>
  <c r="P8" i="1"/>
  <c r="P7" i="1"/>
  <c r="P6" i="1"/>
  <c r="P5" i="1"/>
  <c r="P15" i="1"/>
  <c r="P14" i="1"/>
  <c r="P12" i="1"/>
  <c r="O7" i="1"/>
  <c r="O4" i="1"/>
  <c r="P45" i="1"/>
  <c r="P44" i="1"/>
  <c r="O43" i="1"/>
  <c r="N43" i="1"/>
  <c r="M43" i="1"/>
  <c r="L43" i="1"/>
  <c r="K43" i="1"/>
  <c r="J43" i="1"/>
  <c r="I43" i="1"/>
  <c r="H43" i="1"/>
  <c r="G43" i="1"/>
  <c r="F43" i="1"/>
  <c r="E43" i="1"/>
  <c r="D43" i="1"/>
  <c r="P42" i="1"/>
  <c r="P41" i="1"/>
  <c r="O40" i="1"/>
  <c r="N40" i="1"/>
  <c r="M40" i="1"/>
  <c r="L40" i="1"/>
  <c r="K40" i="1"/>
  <c r="J40" i="1"/>
  <c r="I40" i="1"/>
  <c r="H40" i="1"/>
  <c r="G40" i="1"/>
  <c r="F40" i="1"/>
  <c r="E40" i="1"/>
  <c r="D40" i="1"/>
  <c r="P39" i="1"/>
  <c r="P38" i="1"/>
  <c r="O37" i="1"/>
  <c r="N37" i="1"/>
  <c r="M37" i="1"/>
  <c r="L37" i="1"/>
  <c r="K37" i="1"/>
  <c r="J37" i="1"/>
  <c r="I37" i="1"/>
  <c r="H37" i="1"/>
  <c r="G37" i="1"/>
  <c r="F37" i="1"/>
  <c r="E37" i="1"/>
  <c r="D37" i="1"/>
  <c r="P36" i="1"/>
  <c r="P35" i="1"/>
  <c r="O34" i="1"/>
  <c r="N34" i="1"/>
  <c r="M34" i="1"/>
  <c r="L34" i="1"/>
  <c r="K34" i="1"/>
  <c r="J34" i="1"/>
  <c r="I34" i="1"/>
  <c r="H34" i="1"/>
  <c r="G34" i="1"/>
  <c r="F34" i="1"/>
  <c r="E34" i="1"/>
  <c r="D34" i="1"/>
  <c r="P33" i="1"/>
  <c r="P32" i="1"/>
  <c r="O31" i="1"/>
  <c r="N31" i="1"/>
  <c r="M31" i="1"/>
  <c r="L31" i="1"/>
  <c r="K31" i="1"/>
  <c r="J31" i="1"/>
  <c r="I31" i="1"/>
  <c r="H31" i="1"/>
  <c r="G31" i="1"/>
  <c r="F31" i="1"/>
  <c r="E31" i="1"/>
  <c r="D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P27" i="1"/>
  <c r="P26" i="1"/>
  <c r="O25" i="1"/>
  <c r="N25" i="1"/>
  <c r="M25" i="1"/>
  <c r="L25" i="1"/>
  <c r="K25" i="1"/>
  <c r="J25" i="1"/>
  <c r="I25" i="1"/>
  <c r="H25" i="1"/>
  <c r="G25" i="1"/>
  <c r="F25" i="1"/>
  <c r="E25" i="1"/>
  <c r="D25" i="1"/>
  <c r="P24" i="1"/>
  <c r="P23" i="1"/>
  <c r="O22" i="1"/>
  <c r="N22" i="1"/>
  <c r="M22" i="1"/>
  <c r="L22" i="1"/>
  <c r="K22" i="1"/>
  <c r="J22" i="1"/>
  <c r="I22" i="1"/>
  <c r="H22" i="1"/>
  <c r="G22" i="1"/>
  <c r="F22" i="1"/>
  <c r="E22" i="1"/>
  <c r="D22" i="1"/>
  <c r="P21" i="1"/>
  <c r="P20" i="1"/>
  <c r="O19" i="1"/>
  <c r="N19" i="1"/>
  <c r="M19" i="1"/>
  <c r="L19" i="1"/>
  <c r="K19" i="1"/>
  <c r="J19" i="1"/>
  <c r="I19" i="1"/>
  <c r="H19" i="1"/>
  <c r="G19" i="1"/>
  <c r="F19" i="1"/>
  <c r="E19" i="1"/>
  <c r="D19" i="1"/>
  <c r="P18" i="1"/>
  <c r="P17" i="1"/>
  <c r="O16" i="1"/>
  <c r="N16" i="1"/>
  <c r="M16" i="1"/>
  <c r="L16" i="1"/>
  <c r="K16" i="1"/>
  <c r="J16" i="1"/>
  <c r="I16" i="1"/>
  <c r="H16" i="1"/>
  <c r="G16" i="1"/>
  <c r="F16" i="1"/>
  <c r="E16" i="1"/>
  <c r="D16" i="1"/>
  <c r="P4" i="1" l="1"/>
  <c r="P13" i="1"/>
  <c r="P28" i="1"/>
  <c r="P31" i="1"/>
  <c r="P25" i="1"/>
  <c r="P34" i="1"/>
  <c r="P16" i="1"/>
  <c r="P40" i="1"/>
  <c r="P22" i="1"/>
  <c r="P19" i="1"/>
  <c r="P43" i="1"/>
  <c r="P37" i="1"/>
  <c r="P11" i="1" l="1"/>
  <c r="N10" i="1"/>
  <c r="O10" i="1"/>
  <c r="O13" i="1"/>
  <c r="N13" i="1"/>
  <c r="P10" i="1" l="1"/>
</calcChain>
</file>

<file path=xl/sharedStrings.xml><?xml version="1.0" encoding="utf-8"?>
<sst xmlns="http://schemas.openxmlformats.org/spreadsheetml/2006/main" count="103" uniqueCount="23">
  <si>
    <t>ปีงบประมาณ</t>
  </si>
  <si>
    <t>รายการ</t>
  </si>
  <si>
    <t>ประเภทรายจ่าย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</si>
  <si>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</si>
  <si>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</si>
  <si>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</si>
  <si>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</si>
  <si>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</si>
  <si>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</si>
  <si>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</si>
  <si>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</si>
  <si>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</si>
  <si>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</si>
  <si>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</si>
  <si>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</si>
  <si>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</t>
  </si>
  <si>
    <t>งบประมาณที่ได้รับจัดสรร (ล้านบาท)</t>
  </si>
  <si>
    <t>งบภาพรวม</t>
  </si>
  <si>
    <t>งบประจำ</t>
  </si>
  <si>
    <t>งบลงทุน</t>
  </si>
  <si>
    <t>รายจ่ายจริง (ล้านบาท)</t>
  </si>
  <si>
    <t>-</t>
  </si>
  <si>
    <t>ผลการเบิกจ่ายงบประมาณรายจ่าย จังหวัดนนทบุรี ปีงบประมาณ พ.ศ. 2563 - 2569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</si>
</sst>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#,##0.00,,"/>
    <numFmt numFmtId="166" formatCode="#,##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ngsana New"/>
      <family val="1"/>
    </font>
    <font>
      <sz val="16"/>
      <color theme="1"/>
      <name val="Calibri"/>
      <family val="2"/>
      <scheme val="minor"/>
    </font>
    <font>
      <sz val="16"/>
      <color theme="1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1" xfId="0" applyFont="1" applyBorder="1" applyAlignment="1">
      <alignment horizontal="center"/>
    </xf>
    <xf numFmtId="2" fontId="3" fillId="0" borderId="0" xfId="0" applyNumberFormat="1" applyFont="1"/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4" fontId="3" fillId="0" borderId="0" xfId="0" applyNumberFormat="1" applyFont="1"/>
    <xf numFmtId="164" fontId="3" fillId="0" borderId="0" xfId="0" applyNumberFormat="1" applyFont="1"/>
    <xf numFmtId="165" fontId="6" fillId="0" borderId="3" xfId="0" applyNumberFormat="1" applyFont="1" applyBorder="1" applyAlignment="1">
      <alignment horizontal="right" vertical="center"/>
    </xf>
    <xf numFmtId="165" fontId="3" fillId="0" borderId="0" xfId="0" applyNumberFormat="1" applyFont="1"/>
    <xf numFmtId="3" fontId="6" fillId="0" borderId="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165" fontId="6" fillId="0" borderId="4" xfId="0" applyNumberFormat="1" applyFont="1" applyBorder="1" applyAlignment="1">
      <alignment horizontal="right" vertical="center"/>
    </xf>
    <xf numFmtId="43" fontId="3" fillId="0" borderId="0" xfId="1" applyFont="1" applyBorder="1"/>
    <xf numFmtId="43" fontId="3" fillId="0" borderId="0" xfId="0" applyNumberFormat="1" applyFont="1"/>
    <xf numFmtId="165" fontId="6" fillId="2" borderId="0" xfId="0" applyNumberFormat="1" applyFont="1" applyFill="1" applyAlignment="1">
      <alignment horizontal="right" vertical="center"/>
    </xf>
    <xf numFmtId="0" fontId="2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43" fontId="2" fillId="0" borderId="3" xfId="1" applyFont="1" applyBorder="1" applyAlignment="1">
      <alignment horizontal="right"/>
    </xf>
    <xf numFmtId="43" fontId="4" fillId="0" borderId="3" xfId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43" fontId="2" fillId="0" borderId="3" xfId="1" applyFont="1" applyFill="1" applyBorder="1" applyAlignment="1">
      <alignment horizontal="right"/>
    </xf>
    <xf numFmtId="43" fontId="4" fillId="0" borderId="3" xfId="1" applyFont="1" applyFill="1" applyBorder="1" applyAlignment="1">
      <alignment horizontal="right"/>
    </xf>
    <xf numFmtId="43" fontId="2" fillId="0" borderId="2" xfId="1" applyFont="1" applyFill="1" applyBorder="1" applyAlignment="1">
      <alignment horizontal="right"/>
    </xf>
    <xf numFmtId="43" fontId="2" fillId="0" borderId="2" xfId="1" applyFont="1" applyBorder="1" applyAlignment="1">
      <alignment horizontal="right"/>
    </xf>
    <xf numFmtId="43" fontId="4" fillId="0" borderId="4" xfId="1" applyFont="1" applyFill="1" applyBorder="1" applyAlignment="1">
      <alignment horizontal="right"/>
    </xf>
    <xf numFmtId="43" fontId="4" fillId="0" borderId="4" xfId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0" fontId="2" fillId="0" borderId="8" xfId="0" applyFont="1" applyBorder="1"/>
    <xf numFmtId="43" fontId="2" fillId="0" borderId="5" xfId="1" applyFont="1" applyBorder="1" applyAlignment="1"/>
    <xf numFmtId="43" fontId="4" fillId="0" borderId="6" xfId="1" applyFont="1" applyBorder="1" applyAlignment="1"/>
    <xf numFmtId="43" fontId="2" fillId="0" borderId="6" xfId="1" applyFont="1" applyBorder="1" applyAlignment="1"/>
    <xf numFmtId="43" fontId="4" fillId="0" borderId="7" xfId="1" applyFont="1" applyBorder="1" applyAlignment="1"/>
    <xf numFmtId="2" fontId="2" fillId="0" borderId="6" xfId="0" applyNumberFormat="1" applyFont="1" applyBorder="1"/>
    <xf numFmtId="0" fontId="4" fillId="0" borderId="6" xfId="0" applyFont="1" applyBorder="1"/>
    <xf numFmtId="2" fontId="4" fillId="0" borderId="7" xfId="0" applyNumberFormat="1" applyFont="1" applyBorder="1"/>
    <xf numFmtId="165" fontId="5" fillId="0" borderId="5" xfId="0" applyNumberFormat="1" applyFont="1" applyBorder="1"/>
    <xf numFmtId="166" fontId="4" fillId="0" borderId="6" xfId="0" applyNumberFormat="1" applyFont="1" applyBorder="1"/>
    <xf numFmtId="165" fontId="5" fillId="0" borderId="6" xfId="0" applyNumberFormat="1" applyFont="1" applyBorder="1"/>
    <xf numFmtId="165" fontId="6" fillId="0" borderId="6" xfId="0" applyNumberFormat="1" applyFont="1" applyBorder="1"/>
    <xf numFmtId="165" fontId="6" fillId="0" borderId="7" xfId="0" applyNumberFormat="1" applyFont="1" applyBorder="1"/>
    <xf numFmtId="165" fontId="5" fillId="0" borderId="6" xfId="0" applyNumberFormat="1" applyFont="1" applyBorder="1" applyAlignment="1">
      <alignment vertical="center"/>
    </xf>
    <xf numFmtId="165" fontId="6" fillId="0" borderId="6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C21F5-7962-4BC0-B797-830500D57B2F}">
  <dimension ref="A1:R45"/>
  <sheetViews>
    <sheetView tabSelected="1" topLeftCell="E1" zoomScale="70" zoomScaleNormal="70" workbookViewId="0">
      <selection activeCell="N10" sqref="N10"/>
    </sheetView>
  </sheetViews>
  <sheetFormatPr defaultColWidth="9" defaultRowHeight="21" x14ac:dyDescent="0.4"/>
  <cols>
    <col min="1" max="1" width="12.88671875" style="3" customWidth="1"/>
    <col min="2" max="2" width="32.44140625" style="3" customWidth="1"/>
    <col min="3" max="3" width="15.109375" style="3" customWidth="1"/>
    <col min="4" max="15" width="10.44140625" style="3" customWidth="1"/>
    <col min="16" max="16" width="14.21875" style="3" customWidth="1"/>
    <col min="17" max="17" width="27" style="3" bestFit="1" customWidth="1"/>
    <col min="18" max="18" width="10" style="3" bestFit="1" customWidth="1"/>
    <col min="19" max="16384" width="9" style="3"/>
  </cols>
  <sheetData>
    <row r="1" spans="1:18" ht="23.4" x14ac:dyDescent="0.6">
      <c r="A1" s="50" t="s">
        <v>22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3" spans="1:18" ht="23.4" x14ac:dyDescent="0.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34" t="s">
        <v>15</v>
      </c>
      <c r="Q3" s="2"/>
    </row>
    <row r="4" spans="1:18" ht="23.4" x14ac:dyDescent="0.6">
      <c r="A4" s="4">
        <v>2569</v>
      </c>
      <c r="B4" s="5" t="s">
        <v>16</v>
      </c>
      <c r="C4" s="5" t="s">
        <v>17</v>
      </c>
      <c r="D4" s="28">
        <v>6239.73</v>
      </c>
      <c r="E4" s="28">
        <v>741.19000000000051</v>
      </c>
      <c r="F4" s="28">
        <v>434.6899999999996</v>
      </c>
      <c r="G4" s="28">
        <v>131.21</v>
      </c>
      <c r="H4" s="29">
        <v>107.55</v>
      </c>
      <c r="I4" s="29">
        <v>1247.58</v>
      </c>
      <c r="J4" s="29">
        <v>576.17999999999995</v>
      </c>
      <c r="K4" s="29">
        <v>89.08</v>
      </c>
      <c r="L4" s="29">
        <v>1244.8499999999999</v>
      </c>
      <c r="M4" s="29">
        <v>508.36</v>
      </c>
      <c r="N4" s="29">
        <v>174.98</v>
      </c>
      <c r="O4" s="29">
        <f t="shared" ref="O4" si="0">SUM(O5:O6)</f>
        <v>0</v>
      </c>
      <c r="P4" s="35">
        <f>SUM(P5:P6)</f>
        <v>11495.4</v>
      </c>
      <c r="Q4" s="2"/>
    </row>
    <row r="5" spans="1:18" ht="23.4" x14ac:dyDescent="0.6">
      <c r="A5" s="6">
        <v>2569</v>
      </c>
      <c r="B5" s="7" t="s">
        <v>16</v>
      </c>
      <c r="C5" s="7" t="s">
        <v>18</v>
      </c>
      <c r="D5" s="27">
        <v>2614.08</v>
      </c>
      <c r="E5" s="27">
        <v>140.86000000000013</v>
      </c>
      <c r="F5" s="27">
        <v>119.98999999999978</v>
      </c>
      <c r="G5" s="27">
        <v>64.960000000000036</v>
      </c>
      <c r="H5" s="22">
        <v>40.39</v>
      </c>
      <c r="I5" s="22">
        <v>1211.0999999999999</v>
      </c>
      <c r="J5" s="22">
        <v>486.6</v>
      </c>
      <c r="K5" s="22">
        <v>78.45</v>
      </c>
      <c r="L5" s="22">
        <v>995.96</v>
      </c>
      <c r="M5" s="22">
        <v>285.75</v>
      </c>
      <c r="N5" s="22">
        <v>74.849999999999994</v>
      </c>
      <c r="O5" s="22"/>
      <c r="P5" s="36">
        <f>SUM(D5:O5)</f>
        <v>6112.99</v>
      </c>
      <c r="Q5" s="2"/>
    </row>
    <row r="6" spans="1:18" ht="23.4" x14ac:dyDescent="0.6">
      <c r="A6" s="6">
        <v>2569</v>
      </c>
      <c r="B6" s="7" t="s">
        <v>16</v>
      </c>
      <c r="C6" s="7" t="s">
        <v>19</v>
      </c>
      <c r="D6" s="27">
        <v>3625.65</v>
      </c>
      <c r="E6" s="27">
        <v>600.32999999999947</v>
      </c>
      <c r="F6" s="27">
        <v>314.70000000000073</v>
      </c>
      <c r="G6" s="27">
        <v>66.25</v>
      </c>
      <c r="H6" s="22">
        <v>67.16</v>
      </c>
      <c r="I6" s="22">
        <v>36.479999999999997</v>
      </c>
      <c r="J6" s="22">
        <v>89.58</v>
      </c>
      <c r="K6" s="22">
        <v>100.63</v>
      </c>
      <c r="L6" s="22">
        <v>158.88999999999999</v>
      </c>
      <c r="M6" s="22">
        <v>222.61</v>
      </c>
      <c r="N6" s="22">
        <v>100.13</v>
      </c>
      <c r="O6" s="22"/>
      <c r="P6" s="36">
        <f>SUM(D6:O6)</f>
        <v>5382.41</v>
      </c>
      <c r="Q6" s="2"/>
    </row>
    <row r="7" spans="1:18" ht="23.4" x14ac:dyDescent="0.6">
      <c r="A7" s="6">
        <v>2569</v>
      </c>
      <c r="B7" s="7" t="s">
        <v>20</v>
      </c>
      <c r="C7" s="7" t="s">
        <v>17</v>
      </c>
      <c r="D7" s="26">
        <v>1427.63</v>
      </c>
      <c r="E7" s="26">
        <v>624.34999999999991</v>
      </c>
      <c r="F7" s="26">
        <v>570.84000000000015</v>
      </c>
      <c r="G7" s="26">
        <v>637.29999999999973</v>
      </c>
      <c r="H7" s="21">
        <v>499.01</v>
      </c>
      <c r="I7" s="21">
        <v>1044.56</v>
      </c>
      <c r="J7" s="21">
        <v>1077.78</v>
      </c>
      <c r="K7" s="21">
        <v>673.81</v>
      </c>
      <c r="L7" s="21">
        <v>875.08</v>
      </c>
      <c r="M7" s="21">
        <v>1191.72</v>
      </c>
      <c r="N7" s="21">
        <v>867.6</v>
      </c>
      <c r="O7" s="21">
        <f t="shared" ref="O7" si="1">SUM(O8:O9)</f>
        <v>0</v>
      </c>
      <c r="P7" s="37">
        <f>SUM(D7:O7)</f>
        <v>9489.68</v>
      </c>
      <c r="Q7" s="2"/>
    </row>
    <row r="8" spans="1:18" ht="23.4" x14ac:dyDescent="0.6">
      <c r="A8" s="6">
        <v>2569</v>
      </c>
      <c r="B8" s="7" t="s">
        <v>20</v>
      </c>
      <c r="C8" s="7" t="s">
        <v>18</v>
      </c>
      <c r="D8" s="27">
        <v>1054.51</v>
      </c>
      <c r="E8" s="27">
        <v>401.54999999999995</v>
      </c>
      <c r="F8" s="27">
        <v>329.71000000000004</v>
      </c>
      <c r="G8" s="27">
        <v>362.15000000000009</v>
      </c>
      <c r="H8" s="22">
        <v>285.33999999999997</v>
      </c>
      <c r="I8" s="22">
        <v>555.13</v>
      </c>
      <c r="J8" s="22">
        <v>630.37</v>
      </c>
      <c r="K8" s="22">
        <v>346.99</v>
      </c>
      <c r="L8" s="22">
        <v>487.6</v>
      </c>
      <c r="M8" s="22">
        <v>630.37</v>
      </c>
      <c r="N8" s="22">
        <v>509.89</v>
      </c>
      <c r="O8" s="22"/>
      <c r="P8" s="36">
        <f>SUM(D8:O8)</f>
        <v>5593.6100000000006</v>
      </c>
      <c r="Q8" s="2"/>
    </row>
    <row r="9" spans="1:18" ht="23.4" x14ac:dyDescent="0.6">
      <c r="A9" s="13">
        <v>2569</v>
      </c>
      <c r="B9" s="14" t="s">
        <v>20</v>
      </c>
      <c r="C9" s="14" t="s">
        <v>19</v>
      </c>
      <c r="D9" s="30">
        <v>373.12</v>
      </c>
      <c r="E9" s="30">
        <v>222.79999999999995</v>
      </c>
      <c r="F9" s="30">
        <v>241.13</v>
      </c>
      <c r="G9" s="30">
        <v>275.15000000000009</v>
      </c>
      <c r="H9" s="31">
        <v>213.67</v>
      </c>
      <c r="I9" s="31">
        <v>489.43</v>
      </c>
      <c r="J9" s="31">
        <v>447.41</v>
      </c>
      <c r="K9" s="31">
        <v>326.82</v>
      </c>
      <c r="L9" s="31">
        <v>387.48</v>
      </c>
      <c r="M9" s="31">
        <v>561.35</v>
      </c>
      <c r="N9" s="31">
        <v>357.71</v>
      </c>
      <c r="O9" s="31"/>
      <c r="P9" s="38">
        <f>SUM(D9:O9)</f>
        <v>3896.07</v>
      </c>
      <c r="Q9" s="2"/>
    </row>
    <row r="10" spans="1:18" ht="23.4" x14ac:dyDescent="0.6">
      <c r="A10" s="4">
        <v>2568</v>
      </c>
      <c r="B10" s="5" t="s">
        <v>16</v>
      </c>
      <c r="C10" s="5" t="s">
        <v>17</v>
      </c>
      <c r="D10" s="29">
        <v>6463.61</v>
      </c>
      <c r="E10" s="29">
        <v>360.76</v>
      </c>
      <c r="F10" s="29">
        <v>210.49</v>
      </c>
      <c r="G10" s="29">
        <v>1125.81</v>
      </c>
      <c r="H10" s="29">
        <v>422.67</v>
      </c>
      <c r="I10" s="29">
        <v>2104.2199999999998</v>
      </c>
      <c r="J10" s="29">
        <v>526.44000000000005</v>
      </c>
      <c r="K10" s="29">
        <v>288.39</v>
      </c>
      <c r="L10" s="29">
        <v>90.9</v>
      </c>
      <c r="M10" s="29">
        <v>959.45</v>
      </c>
      <c r="N10" s="29">
        <f>SUM(N11:N12)</f>
        <v>115.14000000000054</v>
      </c>
      <c r="O10" s="29">
        <f>SUM(O11:O12)</f>
        <v>70.900000000000006</v>
      </c>
      <c r="P10" s="35">
        <f>SUM(P11:P12)</f>
        <v>12738.880000000001</v>
      </c>
      <c r="Q10" s="2"/>
    </row>
    <row r="11" spans="1:18" ht="23.4" x14ac:dyDescent="0.6">
      <c r="A11" s="6">
        <v>2568</v>
      </c>
      <c r="B11" s="7" t="s">
        <v>16</v>
      </c>
      <c r="C11" s="7" t="s">
        <v>18</v>
      </c>
      <c r="D11" s="22">
        <v>3249.96</v>
      </c>
      <c r="E11" s="22">
        <v>118.23</v>
      </c>
      <c r="F11" s="22">
        <v>142.63</v>
      </c>
      <c r="G11" s="22">
        <v>70.41</v>
      </c>
      <c r="H11" s="22">
        <v>203.94</v>
      </c>
      <c r="I11" s="22">
        <v>1719.72</v>
      </c>
      <c r="J11" s="22">
        <v>337.56</v>
      </c>
      <c r="K11" s="22">
        <v>80.459999999999994</v>
      </c>
      <c r="L11" s="22">
        <v>53.18</v>
      </c>
      <c r="M11" s="22">
        <v>264.33</v>
      </c>
      <c r="N11" s="23">
        <v>96.74</v>
      </c>
      <c r="O11" s="22">
        <v>37.19</v>
      </c>
      <c r="P11" s="36">
        <f>SUM(D11:O11)</f>
        <v>6374.35</v>
      </c>
      <c r="Q11" s="16"/>
      <c r="R11" s="17"/>
    </row>
    <row r="12" spans="1:18" ht="23.4" x14ac:dyDescent="0.6">
      <c r="A12" s="6">
        <v>2568</v>
      </c>
      <c r="B12" s="7" t="s">
        <v>16</v>
      </c>
      <c r="C12" s="7" t="s">
        <v>19</v>
      </c>
      <c r="D12" s="22">
        <v>3213.64</v>
      </c>
      <c r="E12" s="22">
        <v>242.54</v>
      </c>
      <c r="F12" s="22">
        <v>67.86</v>
      </c>
      <c r="G12" s="22">
        <v>1055.4000000000001</v>
      </c>
      <c r="H12" s="22">
        <v>218.73</v>
      </c>
      <c r="I12" s="22">
        <v>384.51</v>
      </c>
      <c r="J12" s="22">
        <v>188.87</v>
      </c>
      <c r="K12" s="22">
        <v>207.93</v>
      </c>
      <c r="L12" s="22">
        <v>37.82</v>
      </c>
      <c r="M12" s="22">
        <v>695.12</v>
      </c>
      <c r="N12" s="22">
        <v>18.400000000000546</v>
      </c>
      <c r="O12" s="22">
        <v>33.71</v>
      </c>
      <c r="P12" s="36">
        <f>SUM(D12:O12)</f>
        <v>6364.5300000000007</v>
      </c>
      <c r="Q12" s="16"/>
      <c r="R12" s="17"/>
    </row>
    <row r="13" spans="1:18" ht="23.4" x14ac:dyDescent="0.6">
      <c r="A13" s="6">
        <v>2568</v>
      </c>
      <c r="B13" s="7" t="s">
        <v>20</v>
      </c>
      <c r="C13" s="7" t="s">
        <v>17</v>
      </c>
      <c r="D13" s="19">
        <v>1973.66</v>
      </c>
      <c r="E13" s="19">
        <v>722.59</v>
      </c>
      <c r="F13" s="19">
        <v>469</v>
      </c>
      <c r="G13" s="19">
        <v>642.71</v>
      </c>
      <c r="H13" s="19">
        <v>632.28</v>
      </c>
      <c r="I13" s="19">
        <v>1303.9000000000001</v>
      </c>
      <c r="J13" s="19">
        <v>6243.71</v>
      </c>
      <c r="K13" s="19">
        <v>844.19</v>
      </c>
      <c r="L13" s="19">
        <v>872.68</v>
      </c>
      <c r="M13" s="19">
        <v>934.9</v>
      </c>
      <c r="N13" s="19">
        <f>SUM(N14:N15)</f>
        <v>823.32999999999993</v>
      </c>
      <c r="O13" s="19">
        <f>SUM(O14:O15)</f>
        <v>1056.8800000000001</v>
      </c>
      <c r="P13" s="39">
        <f>SUM(P14:P15)</f>
        <v>10900.803</v>
      </c>
      <c r="Q13" s="8"/>
    </row>
    <row r="14" spans="1:18" ht="23.4" x14ac:dyDescent="0.6">
      <c r="A14" s="6">
        <v>2568</v>
      </c>
      <c r="B14" s="7" t="s">
        <v>20</v>
      </c>
      <c r="C14" s="7" t="s">
        <v>18</v>
      </c>
      <c r="D14" s="20">
        <v>1668.3</v>
      </c>
      <c r="E14" s="20">
        <v>350.08</v>
      </c>
      <c r="F14" s="20">
        <v>352.96</v>
      </c>
      <c r="G14" s="20">
        <v>298.94</v>
      </c>
      <c r="H14" s="20">
        <v>284.63</v>
      </c>
      <c r="I14" s="20">
        <v>953.66</v>
      </c>
      <c r="J14" s="20">
        <v>355.73</v>
      </c>
      <c r="K14" s="20">
        <v>326.76</v>
      </c>
      <c r="L14" s="20">
        <v>403.65</v>
      </c>
      <c r="M14" s="20">
        <v>404.91</v>
      </c>
      <c r="N14" s="20">
        <v>424.5</v>
      </c>
      <c r="O14" s="20">
        <v>510.38</v>
      </c>
      <c r="P14" s="40">
        <f>SUM(D14:O14)</f>
        <v>6334.4999999999991</v>
      </c>
      <c r="Q14" s="16"/>
    </row>
    <row r="15" spans="1:18" ht="23.4" x14ac:dyDescent="0.6">
      <c r="A15" s="13">
        <v>2568</v>
      </c>
      <c r="B15" s="14" t="s">
        <v>20</v>
      </c>
      <c r="C15" s="14" t="s">
        <v>19</v>
      </c>
      <c r="D15" s="32">
        <v>305.36</v>
      </c>
      <c r="E15" s="32">
        <v>372.52</v>
      </c>
      <c r="F15" s="32">
        <v>116.04</v>
      </c>
      <c r="G15" s="32">
        <v>343.77</v>
      </c>
      <c r="H15" s="32">
        <v>347.64</v>
      </c>
      <c r="I15" s="32">
        <v>350.24</v>
      </c>
      <c r="J15" s="32">
        <v>268.98</v>
      </c>
      <c r="K15" s="32">
        <v>517.42999999999995</v>
      </c>
      <c r="L15" s="32">
        <v>469.00299999999999</v>
      </c>
      <c r="M15" s="32">
        <v>529.99</v>
      </c>
      <c r="N15" s="32">
        <v>398.83</v>
      </c>
      <c r="O15" s="32">
        <v>546.5</v>
      </c>
      <c r="P15" s="41">
        <f>SUM(D15:O15)</f>
        <v>4566.3029999999999</v>
      </c>
      <c r="Q15" s="16"/>
    </row>
    <row r="16" spans="1:18" ht="23.4" x14ac:dyDescent="0.6">
      <c r="A16" s="4">
        <v>2567</v>
      </c>
      <c r="B16" s="5" t="s">
        <v>16</v>
      </c>
      <c r="C16" s="5" t="s">
        <v>17</v>
      </c>
      <c r="D16" s="33">
        <f t="shared" ref="D16:O16" si="2">SUM(D17:D18)</f>
        <v>1615760783.77</v>
      </c>
      <c r="E16" s="33">
        <f t="shared" si="2"/>
        <v>535999174.88999999</v>
      </c>
      <c r="F16" s="33">
        <f t="shared" si="2"/>
        <v>515064770.78999996</v>
      </c>
      <c r="G16" s="33">
        <f t="shared" si="2"/>
        <v>389917081.25</v>
      </c>
      <c r="H16" s="33">
        <f t="shared" si="2"/>
        <v>302010338.00999999</v>
      </c>
      <c r="I16" s="33">
        <f t="shared" si="2"/>
        <v>518030815.24000001</v>
      </c>
      <c r="J16" s="33">
        <f t="shared" si="2"/>
        <v>2428793217.6499996</v>
      </c>
      <c r="K16" s="33">
        <f t="shared" si="2"/>
        <v>3604526499.6999998</v>
      </c>
      <c r="L16" s="33">
        <f t="shared" si="2"/>
        <v>753849918.04999995</v>
      </c>
      <c r="M16" s="33">
        <f t="shared" si="2"/>
        <v>268631066.36000001</v>
      </c>
      <c r="N16" s="33">
        <f t="shared" si="2"/>
        <v>186387723.79000002</v>
      </c>
      <c r="O16" s="33">
        <f t="shared" si="2"/>
        <v>297276207.60000002</v>
      </c>
      <c r="P16" s="42">
        <f>SUM(D16:O16)</f>
        <v>11416247597.1</v>
      </c>
      <c r="Q16" s="9"/>
    </row>
    <row r="17" spans="1:16" ht="23.4" x14ac:dyDescent="0.6">
      <c r="A17" s="6">
        <v>2567</v>
      </c>
      <c r="B17" s="7" t="s">
        <v>16</v>
      </c>
      <c r="C17" s="7" t="s">
        <v>18</v>
      </c>
      <c r="D17" s="25">
        <v>1235011189.7</v>
      </c>
      <c r="E17" s="25">
        <v>382726495.29000002</v>
      </c>
      <c r="F17" s="25">
        <v>290668735.13</v>
      </c>
      <c r="G17" s="25">
        <v>287476505.94999999</v>
      </c>
      <c r="H17" s="25">
        <v>243799275.58000001</v>
      </c>
      <c r="I17" s="25">
        <v>327039464.30000001</v>
      </c>
      <c r="J17" s="25">
        <v>868447112.77999997</v>
      </c>
      <c r="K17" s="25">
        <v>1339695934.3599999</v>
      </c>
      <c r="L17" s="25">
        <v>54085218.520000003</v>
      </c>
      <c r="M17" s="25">
        <v>175187630.31</v>
      </c>
      <c r="N17" s="25">
        <v>14892262.58</v>
      </c>
      <c r="O17" s="25">
        <v>182255433.46000001</v>
      </c>
      <c r="P17" s="43">
        <f>SUM(D17:O17)/1000000</f>
        <v>5401.2852579600003</v>
      </c>
    </row>
    <row r="18" spans="1:16" ht="23.4" x14ac:dyDescent="0.6">
      <c r="A18" s="6">
        <v>2567</v>
      </c>
      <c r="B18" s="7" t="s">
        <v>16</v>
      </c>
      <c r="C18" s="7" t="s">
        <v>19</v>
      </c>
      <c r="D18" s="25">
        <v>380749594.06999999</v>
      </c>
      <c r="E18" s="25">
        <v>153272679.59999999</v>
      </c>
      <c r="F18" s="25">
        <v>224396035.66</v>
      </c>
      <c r="G18" s="25">
        <v>102440575.3</v>
      </c>
      <c r="H18" s="25">
        <v>58211062.43</v>
      </c>
      <c r="I18" s="25">
        <v>190991350.94</v>
      </c>
      <c r="J18" s="25">
        <v>1560346104.8699999</v>
      </c>
      <c r="K18" s="25">
        <v>2264830565.3400002</v>
      </c>
      <c r="L18" s="25">
        <v>699764699.52999997</v>
      </c>
      <c r="M18" s="25">
        <v>93443436.049999997</v>
      </c>
      <c r="N18" s="25">
        <v>171495461.21000001</v>
      </c>
      <c r="O18" s="25">
        <v>115020774.14</v>
      </c>
      <c r="P18" s="43">
        <f>SUM(D18:O18)/1000000</f>
        <v>6014.96233914</v>
      </c>
    </row>
    <row r="19" spans="1:16" ht="23.4" x14ac:dyDescent="0.6">
      <c r="A19" s="6">
        <v>2567</v>
      </c>
      <c r="B19" s="7" t="s">
        <v>20</v>
      </c>
      <c r="C19" s="7" t="s">
        <v>17</v>
      </c>
      <c r="D19" s="24">
        <f t="shared" ref="D19:O19" si="3">SUM(D20:D21)</f>
        <v>1084120290.03</v>
      </c>
      <c r="E19" s="24">
        <f t="shared" si="3"/>
        <v>479591240.93000001</v>
      </c>
      <c r="F19" s="24">
        <f t="shared" si="3"/>
        <v>515064770.78999996</v>
      </c>
      <c r="G19" s="24">
        <f t="shared" si="3"/>
        <v>380955938.48000002</v>
      </c>
      <c r="H19" s="24">
        <f t="shared" si="3"/>
        <v>302010338.00999999</v>
      </c>
      <c r="I19" s="24">
        <f t="shared" si="3"/>
        <v>439413301.86000001</v>
      </c>
      <c r="J19" s="24">
        <f t="shared" si="3"/>
        <v>1007757805.71</v>
      </c>
      <c r="K19" s="24">
        <f t="shared" si="3"/>
        <v>1712294744.79</v>
      </c>
      <c r="L19" s="24">
        <f t="shared" si="3"/>
        <v>522901621.56999999</v>
      </c>
      <c r="M19" s="24">
        <f t="shared" si="3"/>
        <v>616596843.41999996</v>
      </c>
      <c r="N19" s="24">
        <f t="shared" si="3"/>
        <v>1009946658.71</v>
      </c>
      <c r="O19" s="24">
        <f t="shared" si="3"/>
        <v>1735224889.7499981</v>
      </c>
      <c r="P19" s="44">
        <f t="shared" ref="P19:P25" si="4">SUM(D19:O19)</f>
        <v>9805878444.0499992</v>
      </c>
    </row>
    <row r="20" spans="1:16" ht="23.4" x14ac:dyDescent="0.6">
      <c r="A20" s="6">
        <v>2567</v>
      </c>
      <c r="B20" s="7" t="s">
        <v>20</v>
      </c>
      <c r="C20" s="7" t="s">
        <v>18</v>
      </c>
      <c r="D20" s="10">
        <v>1073087551.62</v>
      </c>
      <c r="E20" s="10">
        <v>364791955.69</v>
      </c>
      <c r="F20" s="10">
        <v>290668735.13</v>
      </c>
      <c r="G20" s="10">
        <v>287476505.94999999</v>
      </c>
      <c r="H20" s="10">
        <v>243799275.58000001</v>
      </c>
      <c r="I20" s="10">
        <v>327039464.30000001</v>
      </c>
      <c r="J20" s="10">
        <v>861093319.98000002</v>
      </c>
      <c r="K20" s="10">
        <v>521297413.12</v>
      </c>
      <c r="L20" s="10">
        <v>115562072.48</v>
      </c>
      <c r="M20" s="10">
        <v>358241495.57999998</v>
      </c>
      <c r="N20" s="10">
        <v>334599606.38</v>
      </c>
      <c r="O20" s="25">
        <v>588027868.59999812</v>
      </c>
      <c r="P20" s="45">
        <f t="shared" si="4"/>
        <v>5365685264.4099989</v>
      </c>
    </row>
    <row r="21" spans="1:16" ht="23.4" x14ac:dyDescent="0.6">
      <c r="A21" s="13">
        <v>2567</v>
      </c>
      <c r="B21" s="14" t="s">
        <v>20</v>
      </c>
      <c r="C21" s="14" t="s">
        <v>19</v>
      </c>
      <c r="D21" s="15">
        <v>11032738.41</v>
      </c>
      <c r="E21" s="15">
        <v>114799285.23999999</v>
      </c>
      <c r="F21" s="15">
        <v>224396035.66</v>
      </c>
      <c r="G21" s="15">
        <v>93479432.530000001</v>
      </c>
      <c r="H21" s="15">
        <v>58211062.43</v>
      </c>
      <c r="I21" s="15">
        <v>112373837.56</v>
      </c>
      <c r="J21" s="15">
        <v>146664485.72999999</v>
      </c>
      <c r="K21" s="15">
        <v>1190997331.6700001</v>
      </c>
      <c r="L21" s="15">
        <v>407339549.08999997</v>
      </c>
      <c r="M21" s="15">
        <v>258355347.84</v>
      </c>
      <c r="N21" s="15">
        <v>675347052.33000004</v>
      </c>
      <c r="O21" s="15">
        <v>1147197021.1500001</v>
      </c>
      <c r="P21" s="46">
        <f t="shared" si="4"/>
        <v>4440193179.6400003</v>
      </c>
    </row>
    <row r="22" spans="1:16" ht="23.4" x14ac:dyDescent="0.6">
      <c r="A22" s="4">
        <v>2566</v>
      </c>
      <c r="B22" s="5" t="s">
        <v>16</v>
      </c>
      <c r="C22" s="5" t="s">
        <v>17</v>
      </c>
      <c r="D22" s="33">
        <f t="shared" ref="D22:O22" si="5">SUM(D23:D24)</f>
        <v>5454812894.6700001</v>
      </c>
      <c r="E22" s="33">
        <f t="shared" si="5"/>
        <v>765004227.00999999</v>
      </c>
      <c r="F22" s="33">
        <f t="shared" si="5"/>
        <v>545542650.36000001</v>
      </c>
      <c r="G22" s="33">
        <f t="shared" si="5"/>
        <v>328252477.30000001</v>
      </c>
      <c r="H22" s="33">
        <f t="shared" si="5"/>
        <v>1286564289.6000001</v>
      </c>
      <c r="I22" s="33">
        <f t="shared" si="5"/>
        <v>123805092.44000003</v>
      </c>
      <c r="J22" s="33">
        <f t="shared" si="5"/>
        <v>307701497.61000001</v>
      </c>
      <c r="K22" s="33">
        <f t="shared" si="5"/>
        <v>140998584.55000001</v>
      </c>
      <c r="L22" s="33">
        <f t="shared" si="5"/>
        <v>678431120.91000009</v>
      </c>
      <c r="M22" s="33">
        <f t="shared" si="5"/>
        <v>325554699.38999999</v>
      </c>
      <c r="N22" s="33">
        <f t="shared" si="5"/>
        <v>3700822.4200000018</v>
      </c>
      <c r="O22" s="33">
        <f t="shared" si="5"/>
        <v>136400400.13999999</v>
      </c>
      <c r="P22" s="42">
        <f t="shared" si="4"/>
        <v>10096768756.399998</v>
      </c>
    </row>
    <row r="23" spans="1:16" ht="23.4" x14ac:dyDescent="0.6">
      <c r="A23" s="6">
        <v>2566</v>
      </c>
      <c r="B23" s="7" t="s">
        <v>16</v>
      </c>
      <c r="C23" s="7" t="s">
        <v>18</v>
      </c>
      <c r="D23" s="10">
        <v>2032095185.78</v>
      </c>
      <c r="E23" s="10">
        <v>122831090.33</v>
      </c>
      <c r="F23" s="10">
        <v>62418189.560000002</v>
      </c>
      <c r="G23" s="10">
        <v>132629408.42</v>
      </c>
      <c r="H23" s="10">
        <v>1158916686.6600001</v>
      </c>
      <c r="I23" s="10">
        <v>357689056.86000001</v>
      </c>
      <c r="J23" s="10">
        <v>62428731.719999999</v>
      </c>
      <c r="K23" s="10">
        <v>66123746.079999998</v>
      </c>
      <c r="L23" s="10">
        <v>706857407.94000006</v>
      </c>
      <c r="M23" s="10">
        <v>317936898.02999997</v>
      </c>
      <c r="N23" s="10">
        <v>35428843.810000002</v>
      </c>
      <c r="O23" s="25">
        <v>100317967.2</v>
      </c>
      <c r="P23" s="45">
        <f t="shared" si="4"/>
        <v>5155673212.3900003</v>
      </c>
    </row>
    <row r="24" spans="1:16" ht="23.4" x14ac:dyDescent="0.6">
      <c r="A24" s="6">
        <v>2566</v>
      </c>
      <c r="B24" s="7" t="s">
        <v>16</v>
      </c>
      <c r="C24" s="7" t="s">
        <v>19</v>
      </c>
      <c r="D24" s="10">
        <v>3422717708.8899999</v>
      </c>
      <c r="E24" s="10">
        <v>642173136.67999995</v>
      </c>
      <c r="F24" s="10">
        <v>483124460.80000001</v>
      </c>
      <c r="G24" s="10">
        <v>195623068.88</v>
      </c>
      <c r="H24" s="10">
        <v>127647602.94</v>
      </c>
      <c r="I24" s="10">
        <v>-233883964.41999999</v>
      </c>
      <c r="J24" s="10">
        <v>245272765.88999999</v>
      </c>
      <c r="K24" s="10">
        <v>74874838.469999999</v>
      </c>
      <c r="L24" s="10">
        <v>-28426287.030000001</v>
      </c>
      <c r="M24" s="10">
        <v>7617801.3600000003</v>
      </c>
      <c r="N24" s="10">
        <v>-31728021.390000001</v>
      </c>
      <c r="O24" s="10">
        <v>36082432.939999998</v>
      </c>
      <c r="P24" s="45">
        <f t="shared" si="4"/>
        <v>4941095544.0099993</v>
      </c>
    </row>
    <row r="25" spans="1:16" ht="23.4" x14ac:dyDescent="0.6">
      <c r="A25" s="6">
        <v>2566</v>
      </c>
      <c r="B25" s="7" t="s">
        <v>20</v>
      </c>
      <c r="C25" s="7" t="s">
        <v>17</v>
      </c>
      <c r="D25" s="24">
        <f t="shared" ref="D25:O25" si="6">SUM(D26:D27)</f>
        <v>879943172</v>
      </c>
      <c r="E25" s="24">
        <f t="shared" si="6"/>
        <v>553165647.20000005</v>
      </c>
      <c r="F25" s="24">
        <f t="shared" si="6"/>
        <v>603620804.84000003</v>
      </c>
      <c r="G25" s="24">
        <f t="shared" si="6"/>
        <v>473766460.55000001</v>
      </c>
      <c r="H25" s="24">
        <f t="shared" si="6"/>
        <v>1560599729.9300001</v>
      </c>
      <c r="I25" s="24">
        <f t="shared" si="6"/>
        <v>898669907.23000002</v>
      </c>
      <c r="J25" s="24">
        <f t="shared" si="6"/>
        <v>528271218.38999999</v>
      </c>
      <c r="K25" s="24">
        <f t="shared" si="6"/>
        <v>487524550.88</v>
      </c>
      <c r="L25" s="24">
        <f t="shared" si="6"/>
        <v>692177060.67000008</v>
      </c>
      <c r="M25" s="24">
        <f t="shared" si="6"/>
        <v>687901903.68999994</v>
      </c>
      <c r="N25" s="24">
        <f t="shared" si="6"/>
        <v>704514988.24000001</v>
      </c>
      <c r="O25" s="24">
        <f t="shared" si="6"/>
        <v>973626858.96000004</v>
      </c>
      <c r="P25" s="44">
        <f t="shared" si="4"/>
        <v>9043782302.5799999</v>
      </c>
    </row>
    <row r="26" spans="1:16" ht="23.4" x14ac:dyDescent="0.6">
      <c r="A26" s="6">
        <v>2566</v>
      </c>
      <c r="B26" s="7" t="s">
        <v>20</v>
      </c>
      <c r="C26" s="7" t="s">
        <v>18</v>
      </c>
      <c r="D26" s="10">
        <v>855546217.71000004</v>
      </c>
      <c r="E26" s="10">
        <v>300866441.73000002</v>
      </c>
      <c r="F26" s="10">
        <v>282762130.98000002</v>
      </c>
      <c r="G26" s="10">
        <v>325769918.94</v>
      </c>
      <c r="H26" s="10">
        <v>681610554.45000005</v>
      </c>
      <c r="I26" s="10">
        <v>534768623.98000002</v>
      </c>
      <c r="J26" s="10">
        <v>241521112.63999999</v>
      </c>
      <c r="K26" s="10">
        <v>251555585.74000001</v>
      </c>
      <c r="L26" s="10">
        <v>378613651.56999999</v>
      </c>
      <c r="M26" s="10">
        <v>440169780.64999998</v>
      </c>
      <c r="N26" s="10">
        <v>357601104.30000001</v>
      </c>
      <c r="O26" s="10">
        <v>484559303.89999998</v>
      </c>
      <c r="P26" s="45">
        <f t="shared" ref="P26:P33" si="7">SUM(D26:O26)</f>
        <v>5135344426.5900002</v>
      </c>
    </row>
    <row r="27" spans="1:16" ht="23.4" x14ac:dyDescent="0.6">
      <c r="A27" s="13">
        <v>2566</v>
      </c>
      <c r="B27" s="14" t="s">
        <v>20</v>
      </c>
      <c r="C27" s="14" t="s">
        <v>19</v>
      </c>
      <c r="D27" s="15">
        <v>24396954.289999999</v>
      </c>
      <c r="E27" s="15">
        <v>252299205.47</v>
      </c>
      <c r="F27" s="15">
        <v>320858673.86000001</v>
      </c>
      <c r="G27" s="15">
        <v>147996541.61000001</v>
      </c>
      <c r="H27" s="15">
        <v>878989175.48000002</v>
      </c>
      <c r="I27" s="15">
        <v>363901283.25</v>
      </c>
      <c r="J27" s="15">
        <v>286750105.75</v>
      </c>
      <c r="K27" s="15">
        <v>235968965.13999999</v>
      </c>
      <c r="L27" s="15">
        <v>313563409.10000002</v>
      </c>
      <c r="M27" s="15">
        <v>247732123.03999999</v>
      </c>
      <c r="N27" s="15">
        <v>346913883.94</v>
      </c>
      <c r="O27" s="15">
        <v>489067555.06</v>
      </c>
      <c r="P27" s="46">
        <f t="shared" si="7"/>
        <v>3908437875.9899998</v>
      </c>
    </row>
    <row r="28" spans="1:16" ht="23.4" x14ac:dyDescent="0.6">
      <c r="A28" s="4">
        <v>2565</v>
      </c>
      <c r="B28" s="5" t="s">
        <v>16</v>
      </c>
      <c r="C28" s="5" t="s">
        <v>17</v>
      </c>
      <c r="D28" s="33">
        <f t="shared" ref="D28:O28" si="8">SUM(D29:D30)</f>
        <v>3647202102.46</v>
      </c>
      <c r="E28" s="33">
        <f t="shared" si="8"/>
        <v>1316678773.21</v>
      </c>
      <c r="F28" s="33">
        <f t="shared" si="8"/>
        <v>391928045.16999996</v>
      </c>
      <c r="G28" s="33">
        <f t="shared" si="8"/>
        <v>312990144.86000001</v>
      </c>
      <c r="H28" s="33">
        <f t="shared" si="8"/>
        <v>425665357.74000001</v>
      </c>
      <c r="I28" s="33">
        <f t="shared" si="8"/>
        <v>1163237026.1700001</v>
      </c>
      <c r="J28" s="33">
        <f t="shared" si="8"/>
        <v>175988599.41000003</v>
      </c>
      <c r="K28" s="33">
        <f t="shared" si="8"/>
        <v>68713951.289999992</v>
      </c>
      <c r="L28" s="33">
        <f t="shared" si="8"/>
        <v>951676018.94000006</v>
      </c>
      <c r="M28" s="33">
        <f t="shared" si="8"/>
        <v>335263478.10000002</v>
      </c>
      <c r="N28" s="33">
        <f t="shared" si="8"/>
        <v>138105553.88999999</v>
      </c>
      <c r="O28" s="33">
        <f t="shared" si="8"/>
        <v>221789566.70000002</v>
      </c>
      <c r="P28" s="42">
        <f t="shared" si="7"/>
        <v>9149238617.9400005</v>
      </c>
    </row>
    <row r="29" spans="1:16" ht="23.4" x14ac:dyDescent="0.6">
      <c r="A29" s="6">
        <v>2565</v>
      </c>
      <c r="B29" s="7" t="s">
        <v>16</v>
      </c>
      <c r="C29" s="7" t="s">
        <v>18</v>
      </c>
      <c r="D29" s="10">
        <v>1691575787.2</v>
      </c>
      <c r="E29" s="10">
        <v>267939166.41999999</v>
      </c>
      <c r="F29" s="10">
        <v>73367431.519999996</v>
      </c>
      <c r="G29" s="10">
        <v>126373816.92</v>
      </c>
      <c r="H29" s="10">
        <v>41847355.590000004</v>
      </c>
      <c r="I29" s="10">
        <v>1077433730.53</v>
      </c>
      <c r="J29" s="10">
        <v>153354056.08000001</v>
      </c>
      <c r="K29" s="10">
        <v>69514867.799999997</v>
      </c>
      <c r="L29" s="10">
        <v>941781571.83000004</v>
      </c>
      <c r="M29" s="10">
        <v>329033439.19</v>
      </c>
      <c r="N29" s="10">
        <v>85156466.980000004</v>
      </c>
      <c r="O29" s="10">
        <v>189403892.36000001</v>
      </c>
      <c r="P29" s="45">
        <f t="shared" si="7"/>
        <v>5046781582.4199991</v>
      </c>
    </row>
    <row r="30" spans="1:16" ht="23.4" x14ac:dyDescent="0.6">
      <c r="A30" s="6">
        <v>2565</v>
      </c>
      <c r="B30" s="7" t="s">
        <v>16</v>
      </c>
      <c r="C30" s="7" t="s">
        <v>19</v>
      </c>
      <c r="D30" s="10">
        <v>1955626315.26</v>
      </c>
      <c r="E30" s="10">
        <v>1048739606.79</v>
      </c>
      <c r="F30" s="10">
        <v>318560613.64999998</v>
      </c>
      <c r="G30" s="10">
        <v>186616327.94</v>
      </c>
      <c r="H30" s="10">
        <v>383818002.14999998</v>
      </c>
      <c r="I30" s="10">
        <v>85803295.640000001</v>
      </c>
      <c r="J30" s="10">
        <v>22634543.329999998</v>
      </c>
      <c r="K30" s="10">
        <v>-800916.51</v>
      </c>
      <c r="L30" s="10">
        <v>9894447.1099999994</v>
      </c>
      <c r="M30" s="10">
        <v>6230038.9100000001</v>
      </c>
      <c r="N30" s="10">
        <v>52949086.909999996</v>
      </c>
      <c r="O30" s="10">
        <v>32385674.34</v>
      </c>
      <c r="P30" s="45">
        <f t="shared" si="7"/>
        <v>4102457035.52</v>
      </c>
    </row>
    <row r="31" spans="1:16" ht="23.4" x14ac:dyDescent="0.6">
      <c r="A31" s="6">
        <v>2565</v>
      </c>
      <c r="B31" s="7" t="s">
        <v>20</v>
      </c>
      <c r="C31" s="7" t="s">
        <v>17</v>
      </c>
      <c r="D31" s="24">
        <f t="shared" ref="D31:O31" si="9">SUM(D32:D33)</f>
        <v>629798257.90999997</v>
      </c>
      <c r="E31" s="24">
        <f t="shared" si="9"/>
        <v>944866689.45000005</v>
      </c>
      <c r="F31" s="24">
        <f t="shared" si="9"/>
        <v>655182250.76999998</v>
      </c>
      <c r="G31" s="24">
        <f t="shared" si="9"/>
        <v>269578599.63999999</v>
      </c>
      <c r="H31" s="24">
        <f t="shared" si="9"/>
        <v>442711594.85000002</v>
      </c>
      <c r="I31" s="24">
        <f t="shared" si="9"/>
        <v>1090969616.27</v>
      </c>
      <c r="J31" s="24">
        <f t="shared" si="9"/>
        <v>506479251.09999996</v>
      </c>
      <c r="K31" s="24">
        <f t="shared" si="9"/>
        <v>590959187.98000002</v>
      </c>
      <c r="L31" s="24">
        <f t="shared" si="9"/>
        <v>1133760630.52</v>
      </c>
      <c r="M31" s="24">
        <f t="shared" si="9"/>
        <v>512092623.68000001</v>
      </c>
      <c r="N31" s="24">
        <f t="shared" si="9"/>
        <v>543625777.93000007</v>
      </c>
      <c r="O31" s="24">
        <f t="shared" si="9"/>
        <v>837870174.1500001</v>
      </c>
      <c r="P31" s="44">
        <f t="shared" si="7"/>
        <v>8157894654.25</v>
      </c>
    </row>
    <row r="32" spans="1:16" ht="23.4" x14ac:dyDescent="0.6">
      <c r="A32" s="6">
        <v>2565</v>
      </c>
      <c r="B32" s="7" t="s">
        <v>20</v>
      </c>
      <c r="C32" s="7" t="s">
        <v>18</v>
      </c>
      <c r="D32" s="10">
        <v>447504309.94</v>
      </c>
      <c r="E32" s="10">
        <v>656680211.08000004</v>
      </c>
      <c r="F32" s="10">
        <v>249077893.5</v>
      </c>
      <c r="G32" s="10">
        <v>203619928.16999999</v>
      </c>
      <c r="H32" s="10">
        <v>275474875.66000003</v>
      </c>
      <c r="I32" s="10">
        <v>767753305.22000003</v>
      </c>
      <c r="J32" s="10">
        <v>282705584.02999997</v>
      </c>
      <c r="K32" s="10">
        <v>227731946.47999999</v>
      </c>
      <c r="L32" s="10">
        <v>664706648.45000005</v>
      </c>
      <c r="M32" s="10">
        <v>415265498.25999999</v>
      </c>
      <c r="N32" s="10">
        <v>379931122.22000003</v>
      </c>
      <c r="O32" s="10">
        <v>516578606.99000001</v>
      </c>
      <c r="P32" s="45">
        <f t="shared" si="7"/>
        <v>5087029930.000001</v>
      </c>
    </row>
    <row r="33" spans="1:17" ht="23.4" x14ac:dyDescent="0.6">
      <c r="A33" s="13">
        <v>2565</v>
      </c>
      <c r="B33" s="14" t="s">
        <v>20</v>
      </c>
      <c r="C33" s="14" t="s">
        <v>19</v>
      </c>
      <c r="D33" s="15">
        <v>182293947.97</v>
      </c>
      <c r="E33" s="15">
        <v>288186478.37</v>
      </c>
      <c r="F33" s="15">
        <v>406104357.26999998</v>
      </c>
      <c r="G33" s="15">
        <v>65958671.469999999</v>
      </c>
      <c r="H33" s="15">
        <v>167236719.19</v>
      </c>
      <c r="I33" s="15">
        <v>323216311.05000001</v>
      </c>
      <c r="J33" s="15">
        <v>223773667.06999999</v>
      </c>
      <c r="K33" s="15">
        <v>363227241.5</v>
      </c>
      <c r="L33" s="15">
        <v>469053982.06999999</v>
      </c>
      <c r="M33" s="15">
        <v>96827125.420000002</v>
      </c>
      <c r="N33" s="15">
        <v>163694655.71000001</v>
      </c>
      <c r="O33" s="15">
        <v>321291567.16000003</v>
      </c>
      <c r="P33" s="46">
        <f t="shared" si="7"/>
        <v>3070864724.25</v>
      </c>
    </row>
    <row r="34" spans="1:17" ht="23.4" x14ac:dyDescent="0.6">
      <c r="A34" s="4">
        <v>2564</v>
      </c>
      <c r="B34" s="5" t="s">
        <v>16</v>
      </c>
      <c r="C34" s="5" t="s">
        <v>17</v>
      </c>
      <c r="D34" s="33">
        <f t="shared" ref="D34:O34" si="10">SUM(D35:D36)</f>
        <v>3315929903.3400002</v>
      </c>
      <c r="E34" s="33">
        <f t="shared" si="10"/>
        <v>879715441.54000008</v>
      </c>
      <c r="F34" s="33">
        <f t="shared" si="10"/>
        <v>281113262.06999999</v>
      </c>
      <c r="G34" s="33">
        <f t="shared" si="10"/>
        <v>1656368547.4399998</v>
      </c>
      <c r="H34" s="33">
        <f t="shared" si="10"/>
        <v>218848474.53</v>
      </c>
      <c r="I34" s="33">
        <f t="shared" si="10"/>
        <v>1033078640.76</v>
      </c>
      <c r="J34" s="33">
        <f t="shared" si="10"/>
        <v>401988575.40000004</v>
      </c>
      <c r="K34" s="33">
        <f t="shared" si="10"/>
        <v>166374563.31</v>
      </c>
      <c r="L34" s="33">
        <f t="shared" si="10"/>
        <v>578376660.64999998</v>
      </c>
      <c r="M34" s="33">
        <f t="shared" si="10"/>
        <v>556342654.90999997</v>
      </c>
      <c r="N34" s="33">
        <f t="shared" si="10"/>
        <v>598634306.02999997</v>
      </c>
      <c r="O34" s="33">
        <f t="shared" si="10"/>
        <v>590118660.41000009</v>
      </c>
      <c r="P34" s="42">
        <f t="shared" ref="P34:P45" si="11">SUM(D34:O34)</f>
        <v>10276889690.389999</v>
      </c>
    </row>
    <row r="35" spans="1:17" ht="23.4" x14ac:dyDescent="0.6">
      <c r="A35" s="6">
        <v>2564</v>
      </c>
      <c r="B35" s="7" t="s">
        <v>16</v>
      </c>
      <c r="C35" s="7" t="s">
        <v>18</v>
      </c>
      <c r="D35" s="10">
        <v>1934948030.3399999</v>
      </c>
      <c r="E35" s="10">
        <v>-31013662.059999999</v>
      </c>
      <c r="F35" s="10">
        <v>130556964.72</v>
      </c>
      <c r="G35" s="10">
        <v>141360305.58000001</v>
      </c>
      <c r="H35" s="10">
        <v>50678225.039999999</v>
      </c>
      <c r="I35" s="10">
        <v>840497179.53999996</v>
      </c>
      <c r="J35" s="10">
        <v>372863204.61000001</v>
      </c>
      <c r="K35" s="10">
        <v>113335984.81999999</v>
      </c>
      <c r="L35" s="10">
        <v>528382249.32999998</v>
      </c>
      <c r="M35" s="10">
        <v>450157934.25</v>
      </c>
      <c r="N35" s="10">
        <v>493678777.49000001</v>
      </c>
      <c r="O35" s="10">
        <v>574456417.70000005</v>
      </c>
      <c r="P35" s="45">
        <f t="shared" si="11"/>
        <v>5599901611.3599997</v>
      </c>
      <c r="Q35" s="11"/>
    </row>
    <row r="36" spans="1:17" ht="23.4" x14ac:dyDescent="0.6">
      <c r="A36" s="6">
        <v>2564</v>
      </c>
      <c r="B36" s="7" t="s">
        <v>16</v>
      </c>
      <c r="C36" s="7" t="s">
        <v>19</v>
      </c>
      <c r="D36" s="10">
        <v>1380981873</v>
      </c>
      <c r="E36" s="10">
        <v>910729103.60000002</v>
      </c>
      <c r="F36" s="10">
        <v>150556297.34999999</v>
      </c>
      <c r="G36" s="10">
        <v>1515008241.8599999</v>
      </c>
      <c r="H36" s="10">
        <v>168170249.49000001</v>
      </c>
      <c r="I36" s="10">
        <v>192581461.22</v>
      </c>
      <c r="J36" s="10">
        <v>29125370.789999999</v>
      </c>
      <c r="K36" s="10">
        <v>53038578.490000002</v>
      </c>
      <c r="L36" s="10">
        <v>49994411.32</v>
      </c>
      <c r="M36" s="10">
        <v>106184720.66</v>
      </c>
      <c r="N36" s="10">
        <v>104955528.54000001</v>
      </c>
      <c r="O36" s="10">
        <v>15662242.710000001</v>
      </c>
      <c r="P36" s="45">
        <f t="shared" si="11"/>
        <v>4676988079.0299988</v>
      </c>
      <c r="Q36" s="11"/>
    </row>
    <row r="37" spans="1:17" ht="23.4" x14ac:dyDescent="0.6">
      <c r="A37" s="6">
        <v>2564</v>
      </c>
      <c r="B37" s="7" t="s">
        <v>20</v>
      </c>
      <c r="C37" s="7" t="s">
        <v>17</v>
      </c>
      <c r="D37" s="24">
        <f t="shared" ref="D37:O37" si="12">SUM(D38:D39)</f>
        <v>275836401</v>
      </c>
      <c r="E37" s="24">
        <f t="shared" si="12"/>
        <v>1295570043.8</v>
      </c>
      <c r="F37" s="24">
        <f t="shared" si="12"/>
        <v>373744884.25999999</v>
      </c>
      <c r="G37" s="24">
        <f t="shared" si="12"/>
        <v>344837291.93000001</v>
      </c>
      <c r="H37" s="24">
        <f t="shared" si="12"/>
        <v>439939480.48000002</v>
      </c>
      <c r="I37" s="24">
        <f t="shared" si="12"/>
        <v>808425219.16999996</v>
      </c>
      <c r="J37" s="24">
        <f t="shared" si="12"/>
        <v>663904691.65999997</v>
      </c>
      <c r="K37" s="24">
        <f t="shared" si="12"/>
        <v>766774265.38999999</v>
      </c>
      <c r="L37" s="24">
        <f t="shared" si="12"/>
        <v>690999089.55999994</v>
      </c>
      <c r="M37" s="24">
        <f t="shared" si="12"/>
        <v>869034280.52999997</v>
      </c>
      <c r="N37" s="24">
        <f t="shared" si="12"/>
        <v>1028646612.2</v>
      </c>
      <c r="O37" s="24">
        <f t="shared" si="12"/>
        <v>1187265811.420001</v>
      </c>
      <c r="P37" s="44">
        <f t="shared" si="11"/>
        <v>8744978071.4000015</v>
      </c>
    </row>
    <row r="38" spans="1:17" ht="23.4" x14ac:dyDescent="0.6">
      <c r="A38" s="6">
        <v>2564</v>
      </c>
      <c r="B38" s="7" t="s">
        <v>20</v>
      </c>
      <c r="C38" s="7" t="s">
        <v>18</v>
      </c>
      <c r="D38" s="10">
        <v>274323192</v>
      </c>
      <c r="E38" s="10">
        <v>820824684.61000001</v>
      </c>
      <c r="F38" s="10">
        <v>298732201.36000001</v>
      </c>
      <c r="G38" s="10">
        <v>266378798.44</v>
      </c>
      <c r="H38" s="10">
        <v>216597053.75</v>
      </c>
      <c r="I38" s="10">
        <v>489551384.95999998</v>
      </c>
      <c r="J38" s="10">
        <v>387005760.94999999</v>
      </c>
      <c r="K38" s="10">
        <v>341979164.00999999</v>
      </c>
      <c r="L38" s="10">
        <v>256328569.97999999</v>
      </c>
      <c r="M38" s="10">
        <v>565119400.01999998</v>
      </c>
      <c r="N38" s="10">
        <v>641059660.88</v>
      </c>
      <c r="O38" s="25">
        <v>761140503.00000095</v>
      </c>
      <c r="P38" s="45">
        <f t="shared" si="11"/>
        <v>5319040373.960001</v>
      </c>
      <c r="Q38" s="11"/>
    </row>
    <row r="39" spans="1:17" ht="23.4" x14ac:dyDescent="0.6">
      <c r="A39" s="13">
        <v>2564</v>
      </c>
      <c r="B39" s="14" t="s">
        <v>20</v>
      </c>
      <c r="C39" s="14" t="s">
        <v>19</v>
      </c>
      <c r="D39" s="15">
        <v>1513209</v>
      </c>
      <c r="E39" s="15">
        <v>474745359.19</v>
      </c>
      <c r="F39" s="15">
        <v>75012682.900000006</v>
      </c>
      <c r="G39" s="15">
        <v>78458493.489999995</v>
      </c>
      <c r="H39" s="15">
        <v>223342426.72999999</v>
      </c>
      <c r="I39" s="15">
        <v>318873834.20999998</v>
      </c>
      <c r="J39" s="15">
        <v>276898930.70999998</v>
      </c>
      <c r="K39" s="15">
        <v>424795101.38</v>
      </c>
      <c r="L39" s="15">
        <v>434670519.57999998</v>
      </c>
      <c r="M39" s="15">
        <v>303914880.50999999</v>
      </c>
      <c r="N39" s="15">
        <v>387586951.31999999</v>
      </c>
      <c r="O39" s="15">
        <v>426125308.42000002</v>
      </c>
      <c r="P39" s="46">
        <f t="shared" si="11"/>
        <v>3425937697.4400001</v>
      </c>
    </row>
    <row r="40" spans="1:17" ht="23.4" x14ac:dyDescent="0.6">
      <c r="A40" s="6">
        <v>2563</v>
      </c>
      <c r="B40" s="7" t="s">
        <v>16</v>
      </c>
      <c r="C40" s="7" t="s">
        <v>17</v>
      </c>
      <c r="D40" s="24">
        <f>SUM(D41:D42)</f>
        <v>9179684.0800000001</v>
      </c>
      <c r="E40" s="24">
        <f>SUM(E41:E42)</f>
        <v>12591994.720000001</v>
      </c>
      <c r="F40" s="24">
        <f>SUM(F41:F42)</f>
        <v>11561641.699999999</v>
      </c>
      <c r="G40" s="24">
        <f t="shared" ref="G40:O40" si="13">SUM(G41:G42)</f>
        <v>11557817.899999999</v>
      </c>
      <c r="H40" s="24">
        <f t="shared" si="13"/>
        <v>464146384.5</v>
      </c>
      <c r="I40" s="24">
        <f t="shared" si="13"/>
        <v>4122916952.7599998</v>
      </c>
      <c r="J40" s="24">
        <f t="shared" si="13"/>
        <v>1845841267.0699999</v>
      </c>
      <c r="K40" s="24">
        <f t="shared" si="13"/>
        <v>106134123.69</v>
      </c>
      <c r="L40" s="24">
        <f t="shared" si="13"/>
        <v>239543182.00999999</v>
      </c>
      <c r="M40" s="24">
        <f t="shared" si="13"/>
        <v>119643005.31999999</v>
      </c>
      <c r="N40" s="24">
        <f t="shared" si="13"/>
        <v>143212904.94999999</v>
      </c>
      <c r="O40" s="24">
        <f t="shared" si="13"/>
        <v>561700309.88999999</v>
      </c>
      <c r="P40" s="47">
        <f t="shared" si="11"/>
        <v>7648029268.5899992</v>
      </c>
    </row>
    <row r="41" spans="1:17" ht="23.4" x14ac:dyDescent="0.6">
      <c r="A41" s="6">
        <v>2563</v>
      </c>
      <c r="B41" s="7" t="s">
        <v>16</v>
      </c>
      <c r="C41" s="7" t="s">
        <v>18</v>
      </c>
      <c r="D41" s="10">
        <v>8703894.5800000001</v>
      </c>
      <c r="E41" s="10">
        <v>12591994.720000001</v>
      </c>
      <c r="F41" s="10">
        <v>11561641.699999999</v>
      </c>
      <c r="G41" s="10">
        <v>11558199.449999999</v>
      </c>
      <c r="H41" s="10">
        <v>50017284.5</v>
      </c>
      <c r="I41" s="10">
        <v>2440551757.2399998</v>
      </c>
      <c r="J41" s="10">
        <v>107430868.48</v>
      </c>
      <c r="K41" s="10">
        <v>86214958.980000004</v>
      </c>
      <c r="L41" s="10">
        <v>140370708.19999999</v>
      </c>
      <c r="M41" s="10">
        <v>23536622.32</v>
      </c>
      <c r="N41" s="10">
        <v>109233989.67</v>
      </c>
      <c r="O41" s="10">
        <v>115894586.92</v>
      </c>
      <c r="P41" s="48">
        <f t="shared" si="11"/>
        <v>3117666506.7599998</v>
      </c>
    </row>
    <row r="42" spans="1:17" ht="23.4" x14ac:dyDescent="0.6">
      <c r="A42" s="6">
        <v>2563</v>
      </c>
      <c r="B42" s="7" t="s">
        <v>16</v>
      </c>
      <c r="C42" s="7" t="s">
        <v>19</v>
      </c>
      <c r="D42" s="10">
        <v>475789.5</v>
      </c>
      <c r="E42" s="12" t="s">
        <v>21</v>
      </c>
      <c r="F42" s="12" t="s">
        <v>21</v>
      </c>
      <c r="G42" s="10">
        <v>-381.55</v>
      </c>
      <c r="H42" s="10">
        <v>414129100</v>
      </c>
      <c r="I42" s="10">
        <v>1682365195.52</v>
      </c>
      <c r="J42" s="10">
        <v>1738410398.5899999</v>
      </c>
      <c r="K42" s="10">
        <v>19919164.710000001</v>
      </c>
      <c r="L42" s="10">
        <v>99172473.810000002</v>
      </c>
      <c r="M42" s="10">
        <v>96106383</v>
      </c>
      <c r="N42" s="10">
        <v>33978915.280000001</v>
      </c>
      <c r="O42" s="10">
        <v>445805722.97000003</v>
      </c>
      <c r="P42" s="48">
        <f t="shared" si="11"/>
        <v>4530362761.8299999</v>
      </c>
    </row>
    <row r="43" spans="1:17" ht="23.4" x14ac:dyDescent="0.6">
      <c r="A43" s="6">
        <v>2563</v>
      </c>
      <c r="B43" s="7" t="s">
        <v>20</v>
      </c>
      <c r="C43" s="7" t="s">
        <v>17</v>
      </c>
      <c r="D43" s="24">
        <f>SUM(D44:D45)</f>
        <v>91980266.719999999</v>
      </c>
      <c r="E43" s="24">
        <f>SUM(E44:E45)</f>
        <v>546716097.84000003</v>
      </c>
      <c r="F43" s="24">
        <f>SUM(F44:F45)</f>
        <v>181043951.76999998</v>
      </c>
      <c r="G43" s="24">
        <f t="shared" ref="G43:O43" si="14">SUM(G44:G45)</f>
        <v>230292506.57999998</v>
      </c>
      <c r="H43" s="24">
        <f t="shared" si="14"/>
        <v>150070175.88</v>
      </c>
      <c r="I43" s="24">
        <f t="shared" si="14"/>
        <v>871704049.36000001</v>
      </c>
      <c r="J43" s="24">
        <f t="shared" si="14"/>
        <v>868877244.24000001</v>
      </c>
      <c r="K43" s="24">
        <f t="shared" si="14"/>
        <v>292313782.49000001</v>
      </c>
      <c r="L43" s="24">
        <f t="shared" si="14"/>
        <v>534932719.88</v>
      </c>
      <c r="M43" s="24">
        <f t="shared" si="14"/>
        <v>332381118.81999999</v>
      </c>
      <c r="N43" s="24">
        <f t="shared" si="14"/>
        <v>531309433.61000001</v>
      </c>
      <c r="O43" s="24">
        <f t="shared" si="14"/>
        <v>1468612772.4400001</v>
      </c>
      <c r="P43" s="44">
        <f t="shared" si="11"/>
        <v>6100234119.6300011</v>
      </c>
    </row>
    <row r="44" spans="1:17" ht="23.4" x14ac:dyDescent="0.6">
      <c r="A44" s="6">
        <v>2563</v>
      </c>
      <c r="B44" s="7" t="s">
        <v>20</v>
      </c>
      <c r="C44" s="7" t="s">
        <v>18</v>
      </c>
      <c r="D44" s="10">
        <v>53251667.82</v>
      </c>
      <c r="E44" s="10">
        <v>535105190.70999998</v>
      </c>
      <c r="F44" s="10">
        <v>162372993.66</v>
      </c>
      <c r="G44" s="10">
        <v>184096585.38999999</v>
      </c>
      <c r="H44" s="10">
        <v>123950516.86</v>
      </c>
      <c r="I44" s="10">
        <v>738134540.26999998</v>
      </c>
      <c r="J44" s="10">
        <v>246536802.58000001</v>
      </c>
      <c r="K44" s="10">
        <v>149923789.86000001</v>
      </c>
      <c r="L44" s="10">
        <v>230794212.25999999</v>
      </c>
      <c r="M44" s="10">
        <v>130962207.70999999</v>
      </c>
      <c r="N44" s="10">
        <v>220262879.46000001</v>
      </c>
      <c r="O44" s="10">
        <v>353589991.04000002</v>
      </c>
      <c r="P44" s="48">
        <f t="shared" si="11"/>
        <v>3128981377.6199999</v>
      </c>
      <c r="Q44" s="18"/>
    </row>
    <row r="45" spans="1:17" ht="23.4" x14ac:dyDescent="0.6">
      <c r="A45" s="13">
        <v>2563</v>
      </c>
      <c r="B45" s="14" t="s">
        <v>20</v>
      </c>
      <c r="C45" s="14" t="s">
        <v>19</v>
      </c>
      <c r="D45" s="15">
        <v>38728598.899999999</v>
      </c>
      <c r="E45" s="15">
        <v>11610907.130000001</v>
      </c>
      <c r="F45" s="15">
        <v>18670958.109999999</v>
      </c>
      <c r="G45" s="15">
        <v>46195921.189999998</v>
      </c>
      <c r="H45" s="15">
        <v>26119659.02</v>
      </c>
      <c r="I45" s="15">
        <v>133569509.09</v>
      </c>
      <c r="J45" s="15">
        <v>622340441.65999997</v>
      </c>
      <c r="K45" s="15">
        <v>142389992.63</v>
      </c>
      <c r="L45" s="15">
        <v>304138507.62</v>
      </c>
      <c r="M45" s="15">
        <v>201418911.11000001</v>
      </c>
      <c r="N45" s="15">
        <v>311046554.14999998</v>
      </c>
      <c r="O45" s="15">
        <v>1115022781.4000001</v>
      </c>
      <c r="P45" s="49">
        <f t="shared" si="11"/>
        <v>2971252742.0100002</v>
      </c>
    </row>
  </sheetData>
  <mergeCells count="1">
    <mergeCell ref="A1:P1"/>
  </mergeCells>
  <printOptions horizontalCentered="1"/>
  <pageMargins left="0.25" right="0.25" top="0.5" bottom="0.75" header="0.3" footer="0.3"/>
  <pageSetup paperSize="9" scale="6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ผลการเบิกจ่ายงบประมาณรายจ่าย</vt:lpstr>
      <vt:lpstr>ผลการเบิกจ่ายงบประมาณรายจ่าย!Print_Titles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บุษบงก์ ตันตมณีรัตน์</dc:creator>
  <cp:lastModifiedBy>อาทิตยา เชียรโชติ</cp:lastModifiedBy>
  <cp:lastPrinted>2026-02-06T03:37:47Z</cp:lastPrinted>
  <dcterms:created xsi:type="dcterms:W3CDTF">2025-08-25T09:11:23Z</dcterms:created>
  <dcterms:modified xsi:type="dcterms:W3CDTF">2026-09-02T03:16:47Z</dcterms:modified>
</cp:coreProperties>
</file>