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LT\11 - ส่งงานประจำเดือน\12. Sep 2016\"/>
    </mc:Choice>
  </mc:AlternateContent>
  <bookViews>
    <workbookView xWindow="0" yWindow="0" windowWidth="20490" windowHeight="7695"/>
  </bookViews>
  <sheets>
    <sheet name="Total" sheetId="1" r:id="rId1"/>
    <sheet name="Regional 59" sheetId="19" r:id="rId2"/>
    <sheet name="Central" sheetId="13" r:id="rId3"/>
    <sheet name="East" sheetId="14" r:id="rId4"/>
    <sheet name="NE" sheetId="15" r:id="rId5"/>
    <sheet name="North" sheetId="16" r:id="rId6"/>
    <sheet name="West" sheetId="17" r:id="rId7"/>
    <sheet name="South" sheetId="18" r:id="rId8"/>
  </sheets>
  <definedNames>
    <definedName name="_xlnm.Print_Titles" localSheetId="2">Central!$A:$B</definedName>
    <definedName name="_xlnm.Print_Titles" localSheetId="3">East!$A:$B</definedName>
    <definedName name="_xlnm.Print_Titles" localSheetId="4">NE!$A:$B</definedName>
    <definedName name="_xlnm.Print_Titles" localSheetId="5">North!$A:$B</definedName>
    <definedName name="_xlnm.Print_Titles" localSheetId="1">'Regional 59'!$A:$B</definedName>
    <definedName name="_xlnm.Print_Titles" localSheetId="7">South!$A:$B</definedName>
    <definedName name="_xlnm.Print_Titles" localSheetId="0">Total!$A:$B</definedName>
    <definedName name="_xlnm.Print_Titles" localSheetId="6">West!$A:$B</definedName>
  </definedNames>
  <calcPr calcId="162913"/>
</workbook>
</file>

<file path=xl/calcChain.xml><?xml version="1.0" encoding="utf-8"?>
<calcChain xmlns="http://schemas.openxmlformats.org/spreadsheetml/2006/main">
  <c r="L26" i="13" l="1"/>
  <c r="K26" i="13"/>
  <c r="J26" i="13"/>
  <c r="I26" i="13"/>
  <c r="H26" i="13"/>
  <c r="G26" i="13"/>
  <c r="F26" i="13"/>
  <c r="E26" i="13"/>
  <c r="D26" i="13"/>
  <c r="L25" i="13"/>
  <c r="K25" i="13"/>
  <c r="J25" i="13"/>
  <c r="I25" i="13"/>
  <c r="H25" i="13"/>
  <c r="G25" i="13"/>
  <c r="F25" i="13"/>
  <c r="E25" i="13"/>
  <c r="D25" i="13"/>
  <c r="L24" i="13"/>
  <c r="K24" i="13"/>
  <c r="J24" i="13"/>
  <c r="I24" i="13"/>
  <c r="I27" i="13" s="1"/>
  <c r="H24" i="13"/>
  <c r="G24" i="13"/>
  <c r="F24" i="13"/>
  <c r="E24" i="13"/>
  <c r="D24" i="13"/>
  <c r="G2" i="18"/>
  <c r="Q2" i="18" s="1"/>
  <c r="H2" i="17"/>
  <c r="K2" i="17" s="1"/>
  <c r="H2" i="16"/>
  <c r="N2" i="16" s="1"/>
  <c r="G2" i="15"/>
  <c r="M2" i="15" s="1"/>
  <c r="H2" i="14"/>
  <c r="K2" i="14" s="1"/>
  <c r="H2" i="13"/>
  <c r="L2" i="13" s="1"/>
  <c r="C7" i="13"/>
  <c r="D7" i="19" s="1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C22" i="15"/>
  <c r="F22" i="19" s="1"/>
  <c r="C6" i="15"/>
  <c r="F6" i="19" s="1"/>
  <c r="C6" i="14"/>
  <c r="E6" i="19" s="1"/>
  <c r="C20" i="17"/>
  <c r="H20" i="19" s="1"/>
  <c r="H24" i="17"/>
  <c r="D26" i="16"/>
  <c r="D25" i="16"/>
  <c r="L24" i="15"/>
  <c r="E26" i="15"/>
  <c r="E25" i="15"/>
  <c r="E24" i="15"/>
  <c r="F24" i="14"/>
  <c r="D28" i="1"/>
  <c r="D27" i="1"/>
  <c r="D26" i="1"/>
  <c r="D25" i="1"/>
  <c r="K26" i="17"/>
  <c r="J26" i="17"/>
  <c r="I26" i="17"/>
  <c r="H26" i="17"/>
  <c r="G26" i="17"/>
  <c r="F26" i="17"/>
  <c r="E26" i="17"/>
  <c r="D26" i="17"/>
  <c r="K25" i="17"/>
  <c r="J25" i="17"/>
  <c r="I25" i="17"/>
  <c r="H25" i="17"/>
  <c r="G25" i="17"/>
  <c r="F25" i="17"/>
  <c r="E25" i="17"/>
  <c r="D25" i="17"/>
  <c r="K24" i="17"/>
  <c r="J24" i="17"/>
  <c r="I24" i="17"/>
  <c r="I27" i="17" s="1"/>
  <c r="G24" i="17"/>
  <c r="F24" i="17"/>
  <c r="E24" i="17"/>
  <c r="D24" i="17"/>
  <c r="C23" i="17"/>
  <c r="H23" i="19" s="1"/>
  <c r="C22" i="17"/>
  <c r="H22" i="19" s="1"/>
  <c r="C21" i="17"/>
  <c r="H21" i="19" s="1"/>
  <c r="C19" i="17"/>
  <c r="H19" i="19" s="1"/>
  <c r="C18" i="17"/>
  <c r="H18" i="19" s="1"/>
  <c r="C17" i="17"/>
  <c r="H17" i="19" s="1"/>
  <c r="C16" i="17"/>
  <c r="H16" i="19" s="1"/>
  <c r="C15" i="17"/>
  <c r="H15" i="19" s="1"/>
  <c r="C14" i="17"/>
  <c r="H14" i="19" s="1"/>
  <c r="C13" i="17"/>
  <c r="H13" i="19" s="1"/>
  <c r="C12" i="17"/>
  <c r="H12" i="19" s="1"/>
  <c r="C11" i="17"/>
  <c r="H11" i="19" s="1"/>
  <c r="C10" i="17"/>
  <c r="C9" i="17"/>
  <c r="H9" i="19" s="1"/>
  <c r="C8" i="17"/>
  <c r="H8" i="19" s="1"/>
  <c r="C7" i="17"/>
  <c r="H7" i="19" s="1"/>
  <c r="C6" i="17"/>
  <c r="H6" i="19" s="1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3" i="18"/>
  <c r="I23" i="19" s="1"/>
  <c r="C22" i="18"/>
  <c r="I22" i="19" s="1"/>
  <c r="C21" i="18"/>
  <c r="I21" i="19" s="1"/>
  <c r="C20" i="18"/>
  <c r="I20" i="19" s="1"/>
  <c r="C19" i="18"/>
  <c r="I19" i="19" s="1"/>
  <c r="C18" i="18"/>
  <c r="I18" i="19" s="1"/>
  <c r="C17" i="18"/>
  <c r="I17" i="19" s="1"/>
  <c r="C16" i="18"/>
  <c r="I16" i="19" s="1"/>
  <c r="C15" i="18"/>
  <c r="I15" i="19" s="1"/>
  <c r="C14" i="18"/>
  <c r="I14" i="19" s="1"/>
  <c r="C13" i="18"/>
  <c r="I13" i="19"/>
  <c r="C12" i="18"/>
  <c r="I12" i="19" s="1"/>
  <c r="C11" i="18"/>
  <c r="I11" i="19" s="1"/>
  <c r="C10" i="18"/>
  <c r="I10" i="19"/>
  <c r="C9" i="18"/>
  <c r="I9" i="19" s="1"/>
  <c r="C8" i="18"/>
  <c r="I8" i="19" s="1"/>
  <c r="C7" i="18"/>
  <c r="I7" i="19" s="1"/>
  <c r="C6" i="18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C23" i="16"/>
  <c r="G23" i="19" s="1"/>
  <c r="C22" i="16"/>
  <c r="G22" i="19" s="1"/>
  <c r="C21" i="16"/>
  <c r="G21" i="19" s="1"/>
  <c r="C20" i="16"/>
  <c r="G20" i="19" s="1"/>
  <c r="C19" i="16"/>
  <c r="G19" i="19" s="1"/>
  <c r="C18" i="16"/>
  <c r="G18" i="19" s="1"/>
  <c r="C17" i="16"/>
  <c r="G17" i="19" s="1"/>
  <c r="C16" i="16"/>
  <c r="G16" i="19" s="1"/>
  <c r="C15" i="16"/>
  <c r="G15" i="19" s="1"/>
  <c r="C14" i="16"/>
  <c r="G14" i="19" s="1"/>
  <c r="C13" i="16"/>
  <c r="G13" i="19" s="1"/>
  <c r="C12" i="16"/>
  <c r="G12" i="19" s="1"/>
  <c r="C11" i="16"/>
  <c r="G11" i="19" s="1"/>
  <c r="C10" i="16"/>
  <c r="G10" i="19"/>
  <c r="C9" i="16"/>
  <c r="G9" i="19" s="1"/>
  <c r="C8" i="16"/>
  <c r="G8" i="19" s="1"/>
  <c r="C7" i="16"/>
  <c r="G7" i="19" s="1"/>
  <c r="C6" i="16"/>
  <c r="G6" i="19" s="1"/>
  <c r="W26" i="15"/>
  <c r="V26" i="15"/>
  <c r="U26" i="15"/>
  <c r="T26" i="15"/>
  <c r="S26" i="15"/>
  <c r="R26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D26" i="15"/>
  <c r="W25" i="15"/>
  <c r="V25" i="15"/>
  <c r="U25" i="15"/>
  <c r="T25" i="15"/>
  <c r="S25" i="15"/>
  <c r="R25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D25" i="15"/>
  <c r="W24" i="15"/>
  <c r="V24" i="15"/>
  <c r="U24" i="15"/>
  <c r="T24" i="15"/>
  <c r="S24" i="15"/>
  <c r="R24" i="15"/>
  <c r="Q24" i="15"/>
  <c r="P24" i="15"/>
  <c r="O24" i="15"/>
  <c r="N24" i="15"/>
  <c r="M24" i="15"/>
  <c r="K24" i="15"/>
  <c r="J24" i="15"/>
  <c r="I24" i="15"/>
  <c r="H24" i="15"/>
  <c r="G24" i="15"/>
  <c r="F24" i="15"/>
  <c r="D24" i="15"/>
  <c r="C23" i="15"/>
  <c r="F23" i="19" s="1"/>
  <c r="C21" i="15"/>
  <c r="F21" i="19" s="1"/>
  <c r="C20" i="15"/>
  <c r="F20" i="19" s="1"/>
  <c r="C19" i="15"/>
  <c r="F19" i="19" s="1"/>
  <c r="C18" i="15"/>
  <c r="F18" i="19" s="1"/>
  <c r="C17" i="15"/>
  <c r="F17" i="19" s="1"/>
  <c r="C16" i="15"/>
  <c r="F16" i="19" s="1"/>
  <c r="C15" i="15"/>
  <c r="F15" i="19" s="1"/>
  <c r="C14" i="15"/>
  <c r="F14" i="19" s="1"/>
  <c r="C13" i="15"/>
  <c r="F13" i="19" s="1"/>
  <c r="C12" i="15"/>
  <c r="F12" i="19" s="1"/>
  <c r="C11" i="15"/>
  <c r="F11" i="19" s="1"/>
  <c r="C10" i="15"/>
  <c r="F10" i="19" s="1"/>
  <c r="C9" i="15"/>
  <c r="F9" i="19" s="1"/>
  <c r="C8" i="15"/>
  <c r="F8" i="19" s="1"/>
  <c r="C7" i="15"/>
  <c r="F7" i="19" s="1"/>
  <c r="J26" i="14"/>
  <c r="I26" i="14"/>
  <c r="H26" i="14"/>
  <c r="G26" i="14"/>
  <c r="F26" i="14"/>
  <c r="E26" i="14"/>
  <c r="D26" i="14"/>
  <c r="J25" i="14"/>
  <c r="I25" i="14"/>
  <c r="H25" i="14"/>
  <c r="G25" i="14"/>
  <c r="F25" i="14"/>
  <c r="E25" i="14"/>
  <c r="D25" i="14"/>
  <c r="K27" i="14"/>
  <c r="J24" i="14"/>
  <c r="I24" i="14"/>
  <c r="H24" i="14"/>
  <c r="G24" i="14"/>
  <c r="E24" i="14"/>
  <c r="D24" i="14"/>
  <c r="C23" i="14"/>
  <c r="E23" i="19" s="1"/>
  <c r="C22" i="14"/>
  <c r="E22" i="19" s="1"/>
  <c r="C21" i="14"/>
  <c r="E21" i="19" s="1"/>
  <c r="C20" i="14"/>
  <c r="E20" i="19" s="1"/>
  <c r="C19" i="14"/>
  <c r="E19" i="19" s="1"/>
  <c r="C18" i="14"/>
  <c r="E18" i="19" s="1"/>
  <c r="C17" i="14"/>
  <c r="E17" i="19" s="1"/>
  <c r="C16" i="14"/>
  <c r="E16" i="19" s="1"/>
  <c r="C15" i="14"/>
  <c r="E15" i="19" s="1"/>
  <c r="C14" i="14"/>
  <c r="E14" i="19" s="1"/>
  <c r="C13" i="14"/>
  <c r="E13" i="19" s="1"/>
  <c r="C12" i="14"/>
  <c r="E12" i="19"/>
  <c r="C11" i="14"/>
  <c r="E11" i="19" s="1"/>
  <c r="C10" i="14"/>
  <c r="E10" i="19" s="1"/>
  <c r="C9" i="14"/>
  <c r="E9" i="19" s="1"/>
  <c r="C8" i="14"/>
  <c r="E8" i="19" s="1"/>
  <c r="C7" i="14"/>
  <c r="E7" i="19" s="1"/>
  <c r="C23" i="13"/>
  <c r="D23" i="19" s="1"/>
  <c r="C22" i="13"/>
  <c r="D22" i="19" s="1"/>
  <c r="C21" i="13"/>
  <c r="D21" i="19" s="1"/>
  <c r="C20" i="13"/>
  <c r="D20" i="19" s="1"/>
  <c r="C19" i="13"/>
  <c r="D19" i="19"/>
  <c r="C18" i="13"/>
  <c r="D18" i="19" s="1"/>
  <c r="C17" i="13"/>
  <c r="D17" i="19" s="1"/>
  <c r="C16" i="13"/>
  <c r="D16" i="19" s="1"/>
  <c r="C15" i="13"/>
  <c r="D15" i="19" s="1"/>
  <c r="C14" i="13"/>
  <c r="D14" i="19"/>
  <c r="C13" i="13"/>
  <c r="D13" i="19"/>
  <c r="C12" i="13"/>
  <c r="D12" i="19" s="1"/>
  <c r="C11" i="13"/>
  <c r="D11" i="19" s="1"/>
  <c r="C10" i="13"/>
  <c r="D10" i="19" s="1"/>
  <c r="C9" i="13"/>
  <c r="C8" i="13"/>
  <c r="D8" i="19" s="1"/>
  <c r="C6" i="13"/>
  <c r="D6" i="19"/>
  <c r="O27" i="16" l="1"/>
  <c r="J27" i="15"/>
  <c r="P27" i="15"/>
  <c r="G27" i="17"/>
  <c r="D27" i="17"/>
  <c r="E27" i="15"/>
  <c r="E27" i="18"/>
  <c r="K27" i="17"/>
  <c r="H27" i="17"/>
  <c r="P27" i="16"/>
  <c r="I27" i="16"/>
  <c r="N27" i="15"/>
  <c r="F27" i="14"/>
  <c r="T2" i="16"/>
  <c r="P27" i="18"/>
  <c r="H27" i="18"/>
  <c r="J27" i="18"/>
  <c r="C25" i="16"/>
  <c r="J27" i="16"/>
  <c r="F27" i="15"/>
  <c r="V27" i="15"/>
  <c r="K27" i="15"/>
  <c r="S27" i="15"/>
  <c r="H27" i="15"/>
  <c r="W27" i="15"/>
  <c r="I27" i="15"/>
  <c r="D27" i="15"/>
  <c r="Q27" i="15"/>
  <c r="J27" i="14"/>
  <c r="G27" i="14"/>
  <c r="I27" i="14"/>
  <c r="F27" i="13"/>
  <c r="C25" i="18"/>
  <c r="G27" i="18"/>
  <c r="N27" i="18"/>
  <c r="D27" i="18"/>
  <c r="M27" i="18"/>
  <c r="C24" i="18"/>
  <c r="I27" i="18"/>
  <c r="Q27" i="18"/>
  <c r="K27" i="18"/>
  <c r="C25" i="17"/>
  <c r="J27" i="17"/>
  <c r="M27" i="16"/>
  <c r="E27" i="16"/>
  <c r="T27" i="16"/>
  <c r="F25" i="19"/>
  <c r="M27" i="15"/>
  <c r="G27" i="15"/>
  <c r="O27" i="15"/>
  <c r="E26" i="19"/>
  <c r="H27" i="14"/>
  <c r="D27" i="14"/>
  <c r="E27" i="14"/>
  <c r="J27" i="13"/>
  <c r="C24" i="13"/>
  <c r="K27" i="13"/>
  <c r="F24" i="19"/>
  <c r="F26" i="19"/>
  <c r="H26" i="19"/>
  <c r="C25" i="15"/>
  <c r="I25" i="19"/>
  <c r="E27" i="17"/>
  <c r="F27" i="18"/>
  <c r="L27" i="18"/>
  <c r="F27" i="17"/>
  <c r="L27" i="15"/>
  <c r="E27" i="13"/>
  <c r="D27" i="13"/>
  <c r="L27" i="13"/>
  <c r="S27" i="16"/>
  <c r="E24" i="19"/>
  <c r="C26" i="13"/>
  <c r="C26" i="14"/>
  <c r="R27" i="15"/>
  <c r="I26" i="19"/>
  <c r="D27" i="16"/>
  <c r="H27" i="16"/>
  <c r="K27" i="16"/>
  <c r="Q27" i="16"/>
  <c r="C24" i="17"/>
  <c r="N27" i="16"/>
  <c r="G27" i="16"/>
  <c r="G27" i="13"/>
  <c r="L27" i="16"/>
  <c r="C26" i="15"/>
  <c r="C26" i="17"/>
  <c r="C24" i="15"/>
  <c r="C24" i="16"/>
  <c r="D9" i="19"/>
  <c r="D24" i="19" s="1"/>
  <c r="C25" i="13"/>
  <c r="U27" i="15"/>
  <c r="T27" i="15"/>
  <c r="R27" i="16"/>
  <c r="O27" i="18"/>
  <c r="H10" i="19"/>
  <c r="C10" i="19" s="1"/>
  <c r="E11" i="1" s="1"/>
  <c r="C11" i="1" s="1"/>
  <c r="F27" i="16"/>
  <c r="H27" i="13"/>
  <c r="S2" i="15"/>
  <c r="W2" i="15"/>
  <c r="L2" i="18"/>
  <c r="D26" i="19"/>
  <c r="D25" i="19"/>
  <c r="E25" i="19"/>
  <c r="C24" i="14"/>
  <c r="C25" i="14"/>
  <c r="G26" i="19"/>
  <c r="G24" i="19"/>
  <c r="G25" i="19"/>
  <c r="C26" i="16"/>
  <c r="C19" i="19"/>
  <c r="E20" i="1" s="1"/>
  <c r="C20" i="1" s="1"/>
  <c r="C8" i="19"/>
  <c r="E9" i="1" s="1"/>
  <c r="C18" i="19"/>
  <c r="E19" i="1" s="1"/>
  <c r="C19" i="1" s="1"/>
  <c r="C23" i="19"/>
  <c r="E24" i="1" s="1"/>
  <c r="C24" i="1" s="1"/>
  <c r="C22" i="19"/>
  <c r="E23" i="1" s="1"/>
  <c r="C23" i="1" s="1"/>
  <c r="H24" i="19"/>
  <c r="C13" i="19"/>
  <c r="E14" i="1" s="1"/>
  <c r="C14" i="1" s="1"/>
  <c r="C11" i="19"/>
  <c r="E12" i="1" s="1"/>
  <c r="C12" i="1" s="1"/>
  <c r="C15" i="19"/>
  <c r="E16" i="1" s="1"/>
  <c r="C16" i="1" s="1"/>
  <c r="C20" i="19"/>
  <c r="E21" i="1" s="1"/>
  <c r="C21" i="1" s="1"/>
  <c r="C16" i="19"/>
  <c r="E17" i="1" s="1"/>
  <c r="C17" i="1" s="1"/>
  <c r="C21" i="19"/>
  <c r="E22" i="1" s="1"/>
  <c r="C22" i="1" s="1"/>
  <c r="C14" i="19"/>
  <c r="E15" i="1" s="1"/>
  <c r="C15" i="1" s="1"/>
  <c r="C12" i="19"/>
  <c r="E13" i="1" s="1"/>
  <c r="C13" i="1" s="1"/>
  <c r="C17" i="19"/>
  <c r="E18" i="1" s="1"/>
  <c r="C18" i="1" s="1"/>
  <c r="C26" i="18"/>
  <c r="I6" i="19"/>
  <c r="C7" i="19"/>
  <c r="C27" i="18" l="1"/>
  <c r="C27" i="15"/>
  <c r="C27" i="13"/>
  <c r="C9" i="19"/>
  <c r="E10" i="1" s="1"/>
  <c r="C10" i="1" s="1"/>
  <c r="C27" i="17"/>
  <c r="C27" i="16"/>
  <c r="E27" i="19"/>
  <c r="H25" i="19"/>
  <c r="H27" i="19" s="1"/>
  <c r="F27" i="19"/>
  <c r="C27" i="14"/>
  <c r="D27" i="19"/>
  <c r="G27" i="19"/>
  <c r="C26" i="19"/>
  <c r="I24" i="19"/>
  <c r="I27" i="19" s="1"/>
  <c r="C6" i="19"/>
  <c r="E27" i="1"/>
  <c r="C9" i="1"/>
  <c r="C27" i="1" s="1"/>
  <c r="E8" i="1"/>
  <c r="C25" i="19"/>
  <c r="C8" i="1" l="1"/>
  <c r="C26" i="1" s="1"/>
  <c r="E26" i="1"/>
  <c r="E7" i="1"/>
  <c r="C24" i="19"/>
  <c r="C27" i="19" s="1"/>
  <c r="E25" i="1" l="1"/>
  <c r="E28" i="1"/>
  <c r="C7" i="1"/>
  <c r="C25" i="1" l="1"/>
  <c r="C28" i="1"/>
</calcChain>
</file>

<file path=xl/sharedStrings.xml><?xml version="1.0" encoding="utf-8"?>
<sst xmlns="http://schemas.openxmlformats.org/spreadsheetml/2006/main" count="463" uniqueCount="205">
  <si>
    <t>(ฉบับ : Issue)</t>
  </si>
  <si>
    <t>ชนิดใบอนุญาต</t>
  </si>
  <si>
    <t>Type of Driving Licence</t>
  </si>
  <si>
    <t xml:space="preserve"> พิการหูหนวก Deaf</t>
  </si>
  <si>
    <t xml:space="preserve"> ตาพิการ Blind</t>
  </si>
  <si>
    <t xml:space="preserve"> พิการแขน ขา Stumb</t>
  </si>
  <si>
    <t xml:space="preserve">   </t>
  </si>
  <si>
    <t xml:space="preserve">  รวม  Total</t>
  </si>
  <si>
    <t xml:space="preserve">  รวมทั้งสิ้น  Grand Total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</si>
  <si>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</si>
  <si>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</si>
  <si>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</si>
  <si>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</si>
  <si>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</si>
  <si>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</si>
  <si>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</si>
  <si>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</si>
  <si>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</si>
  <si>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</si>
  <si>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</si>
  <si>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</si>
  <si>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</si>
  <si>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</si>
  <si>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</si>
  <si>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</si>
  <si>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</si>
  <si>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</si>
  <si>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</si>
  <si>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</si>
  <si>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</si>
  <si>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</si>
  <si>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</si>
  <si>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</si>
  <si>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</si>
  <si>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</si>
  <si>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</si>
  <si>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</si>
  <si>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</si>
  <si>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</si>
  <si>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</si>
  <si>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</si>
  <si>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</si>
  <si>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</si>
  <si>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</si>
  <si>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</si>
  <si>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</si>
  <si>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</si>
  <si>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</si>
  <si>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</si>
  <si>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</si>
  <si>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</si>
  <si>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</si>
  <si>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</si>
  <si>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</si>
  <si>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</si>
  <si>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</si>
  <si>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</si>
  <si>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</si>
  <si>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</si>
  <si>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</si>
  <si>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</si>
  <si>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</si>
  <si>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</si>
  <si>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</si>
  <si>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</si>
  <si>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</si>
  <si>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</si>
  <si>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</si>
  <si>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</si>
  <si>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</si>
  <si>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</si>
  <si>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</si>
  <si>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</si>
  <si>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</si>
  <si>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</si>
  <si>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</si>
  <si>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</si>
  <si>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</si>
  <si>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</si>
  <si>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</si>
  <si>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</si>
  <si>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</si>
  <si>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</si>
  <si>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</si>
  <si>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</si>
  <si>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</si>
  <si>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</si>
  <si>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</si>
  <si>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</si>
  <si>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</si>
  <si>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</si>
  <si>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</si>
  <si>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</si>
  <si>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</si>
  <si>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</si>
  <si>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</si>
  <si>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</si>
  <si>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</si>
  <si>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</si>
  <si>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</si>
  <si>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</si>
  <si>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</si>
  <si>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</si>
  <si>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</si>
  <si>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</si>
  <si>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</si>
  <si>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</si>
  <si>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</si>
  <si>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</si>
  <si>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</si>
  <si>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</si>
  <si>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</si>
  <si>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</si>
  <si>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</si>
  <si>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</si>
  <si>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</si>
  <si>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</si>
  <si>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</si>
  <si>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</si>
  <si>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</si>
  <si>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</si>
  <si>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</si>
  <si>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</si>
  <si>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</si>
  <si>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</si>
  <si>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</si>
  <si>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</si>
  <si>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</si>
  <si>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</si>
  <si>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</si>
  <si>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</si>
  <si>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</si>
  <si>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</si>
  <si>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</si>
  <si>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</si>
  <si>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</si>
  <si>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</si>
  <si>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</si>
  <si>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</si>
  <si>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</si>
  <si>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</si>
  <si>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</si>
  <si>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</si>
  <si>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</si>
  <si>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</si>
  <si>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</si>
  <si>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</si>
  <si>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</si>
  <si>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</si>
  <si>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</si>
  <si>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</si>
  <si>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</si>
  <si>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</si>
  <si>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</si>
  <si>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</si>
  <si>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</si>
  <si>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</si>
  <si>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</si>
  <si>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</si>
  <si>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</si>
  <si>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</si>
  <si>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</si>
  <si>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</si>
  <si>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</si>
  <si>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</si>
  <si>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</si>
  <si>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</si>
  <si>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</si>
  <si>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</si>
  <si>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</si>
  <si>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</si>
  <si>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กลุ่มสถิติการขนส่ง  กองแผนงาน  กรมการขนส่งทางบก</t>
  </si>
  <si>
    <t>(Transport Statistics Sub-Division, Planning Division, Department of Land Transport)</t>
  </si>
  <si>
    <t xml:space="preserve">ใบอนุญาตขับรถยนต์ส่วนบุคคลชั่วคราว                             Temporary Private Automobile </t>
  </si>
  <si>
    <t xml:space="preserve">ใบอนุญาตขับรถยนต์ส่วนบุคคลชั่วคราว                              Temporary Private Automobile </t>
  </si>
  <si>
    <t>ใบอนุญาตขับรถยนต์ส่วนบุคคล                                             Private Automobile</t>
  </si>
  <si>
    <t xml:space="preserve">ใบอนุญาตขับรถยนต์สามล้อส่วนบุคคลชั่วคราว                    Temporary Private Motor Tricycle </t>
  </si>
  <si>
    <t xml:space="preserve">ใบอนุญาตขับรถยนต์สามล้อส่วนบุคคล                                    Private Motor Tricycle </t>
  </si>
  <si>
    <t>ใบอนุญาตขับรถจักรยานยนต์ชั่วคราว                                       Temporary Motorcycle</t>
  </si>
  <si>
    <t>ใบอนุญาตขับรถจักรยานยนต์ชั่วคราว                                     Temporary Motorcycle</t>
  </si>
  <si>
    <t xml:space="preserve">ใบอนุญาตขับรถจักรยานยนต์                                                       Motorcycle </t>
  </si>
  <si>
    <t xml:space="preserve">ใบอนุญาตขับรถจักรยานยนต์                                                         Motorcycle </t>
  </si>
  <si>
    <t xml:space="preserve">ใบอนุญาตขับรถยนต์ส่วนบุคคลชั่วคราว                            Temporary Private Automobile </t>
  </si>
  <si>
    <t>ใบอนุญาตขับรถยนต์ส่วนบุคคล                                               Private Automobile</t>
  </si>
  <si>
    <t xml:space="preserve">ใบอนุญาตขับรถยนต์สามล้อส่วนบุคคลชั่วคราว                   Temporary Private Motor Tricycle </t>
  </si>
  <si>
    <t xml:space="preserve">ใบอนุญาตขับรถยนต์สามล้อส่วนบุคคล                                      Private Motor Tricycle </t>
  </si>
  <si>
    <t>ใบอนุญาตขับรถจักรยานยนต์ชั่วคราว                                      Temporary Motorcycle</t>
  </si>
  <si>
    <t>ใบอนุญาตขับรถยนต์ส่วนบุคคล                                                Private Automobile</t>
  </si>
  <si>
    <t xml:space="preserve">ใบอนุญาตขับรถจักรยานยนต์                                                            Motorcycle </t>
  </si>
  <si>
    <t xml:space="preserve">ใบอนุญาตขับรถจักรยานยนต์                                                          Motorcycle </t>
  </si>
  <si>
    <t>บึงกาฬ</t>
  </si>
  <si>
    <t>Bung Kan</t>
  </si>
  <si>
    <t xml:space="preserve"> Type of Driving Licence</t>
  </si>
  <si>
    <t>(กรุงเทพฯ) Bangkok</t>
  </si>
  <si>
    <t>Whole Kingdom</t>
  </si>
  <si>
    <t xml:space="preserve">  ทั่วประเทศ</t>
  </si>
  <si>
    <t>Provincial</t>
  </si>
  <si>
    <t xml:space="preserve">ชนิดใบอนุญาต                                                </t>
  </si>
  <si>
    <t>ส่วนภูมิภาค</t>
  </si>
  <si>
    <t>ส่วนกลาง</t>
  </si>
  <si>
    <t>รวมภูมิภาค</t>
  </si>
  <si>
    <t>Regional</t>
  </si>
  <si>
    <t>ข้อมูล ณ 3 ตุลาคม 2559</t>
  </si>
  <si>
    <t>จำนวนใบอนุญาตขับรถตามกฎหมายว่าด้วยรถยนต์ สำหรับคนพิการ ปีงบประมาณ 2559</t>
  </si>
  <si>
    <t>ปีงบประมาณ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</si>
</sst>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i/>
      <sz val="13"/>
      <name val="AngsanaUPC"/>
      <family val="1"/>
      <charset val="222"/>
    </font>
    <font>
      <i/>
      <sz val="12"/>
      <name val="AngsanaUPC"/>
      <family val="1"/>
      <charset val="222"/>
    </font>
    <font>
      <sz val="13"/>
      <name val="AngsanaUPC"/>
      <family val="1"/>
      <charset val="222"/>
    </font>
    <font>
      <sz val="12"/>
      <color indexed="63"/>
      <name val="Arial"/>
      <family val="2"/>
    </font>
    <font>
      <b/>
      <sz val="20"/>
      <color indexed="12"/>
      <name val="AngsanaUPC"/>
      <family val="1"/>
      <charset val="222"/>
    </font>
    <font>
      <b/>
      <sz val="17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gray0625">
        <fgColor indexed="57"/>
        <bgColor indexed="4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17"/>
      </top>
      <bottom style="hair">
        <color indexed="1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17"/>
      </top>
      <bottom style="hair">
        <color indexed="1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187" fontId="5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3" xfId="1" applyNumberFormat="1" applyFont="1" applyBorder="1"/>
    <xf numFmtId="187" fontId="4" fillId="0" borderId="4" xfId="1" applyNumberFormat="1" applyFont="1" applyBorder="1"/>
    <xf numFmtId="187" fontId="4" fillId="0" borderId="5" xfId="1" applyNumberFormat="1" applyFont="1" applyBorder="1" applyAlignment="1">
      <alignment horizontal="left"/>
    </xf>
    <xf numFmtId="187" fontId="4" fillId="0" borderId="6" xfId="1" quotePrefix="1" applyNumberFormat="1" applyFont="1" applyBorder="1" applyAlignment="1">
      <alignment horizontal="left"/>
    </xf>
    <xf numFmtId="187" fontId="3" fillId="0" borderId="0" xfId="1" applyNumberFormat="1" applyFont="1" applyAlignment="1">
      <alignment vertical="center"/>
    </xf>
    <xf numFmtId="187" fontId="4" fillId="0" borderId="7" xfId="1" applyNumberFormat="1" applyFont="1" applyBorder="1" applyAlignment="1"/>
    <xf numFmtId="187" fontId="4" fillId="0" borderId="8" xfId="1" applyNumberFormat="1" applyFont="1" applyBorder="1" applyAlignment="1"/>
    <xf numFmtId="187" fontId="4" fillId="0" borderId="9" xfId="1" applyNumberFormat="1" applyFont="1" applyBorder="1" applyAlignment="1"/>
    <xf numFmtId="187" fontId="3" fillId="0" borderId="5" xfId="1" applyNumberFormat="1" applyFont="1" applyBorder="1" applyAlignment="1">
      <alignment horizontal="left" indent="4"/>
    </xf>
    <xf numFmtId="187" fontId="3" fillId="2" borderId="10" xfId="1" applyNumberFormat="1" applyFont="1" applyFill="1" applyBorder="1" applyAlignment="1">
      <alignment horizontal="center" vertical="center" wrapText="1"/>
    </xf>
    <xf numFmtId="187" fontId="3" fillId="2" borderId="11" xfId="1" applyNumberFormat="1" applyFont="1" applyFill="1" applyBorder="1" applyAlignment="1">
      <alignment horizontal="center" vertical="center" wrapText="1"/>
    </xf>
    <xf numFmtId="187" fontId="3" fillId="2" borderId="8" xfId="1" applyNumberFormat="1" applyFont="1" applyFill="1" applyBorder="1" applyAlignment="1">
      <alignment horizontal="center" vertical="center" wrapText="1"/>
    </xf>
    <xf numFmtId="187" fontId="3" fillId="2" borderId="4" xfId="1" applyNumberFormat="1" applyFont="1" applyFill="1" applyBorder="1" applyAlignment="1">
      <alignment horizontal="center" vertical="center" wrapText="1"/>
    </xf>
    <xf numFmtId="187" fontId="3" fillId="2" borderId="6" xfId="1" applyNumberFormat="1" applyFont="1" applyFill="1" applyBorder="1" applyAlignment="1">
      <alignment horizontal="left" vertical="center" indent="4"/>
    </xf>
    <xf numFmtId="187" fontId="3" fillId="2" borderId="8" xfId="1" applyNumberFormat="1" applyFont="1" applyFill="1" applyBorder="1" applyAlignment="1">
      <alignment vertical="center"/>
    </xf>
    <xf numFmtId="187" fontId="3" fillId="2" borderId="12" xfId="1" applyNumberFormat="1" applyFont="1" applyFill="1" applyBorder="1" applyAlignment="1">
      <alignment vertical="center"/>
    </xf>
    <xf numFmtId="187" fontId="3" fillId="0" borderId="9" xfId="1" applyNumberFormat="1" applyFont="1" applyBorder="1" applyAlignment="1"/>
    <xf numFmtId="187" fontId="3" fillId="0" borderId="2" xfId="1" applyNumberFormat="1" applyFont="1" applyBorder="1"/>
    <xf numFmtId="187" fontId="3" fillId="0" borderId="9" xfId="1" applyNumberFormat="1" applyFont="1" applyBorder="1"/>
    <xf numFmtId="187" fontId="3" fillId="0" borderId="7" xfId="1" applyNumberFormat="1" applyFont="1" applyBorder="1" applyAlignment="1"/>
    <xf numFmtId="187" fontId="3" fillId="0" borderId="3" xfId="1" applyNumberFormat="1" applyFont="1" applyBorder="1"/>
    <xf numFmtId="187" fontId="3" fillId="0" borderId="7" xfId="1" applyNumberFormat="1" applyFont="1" applyBorder="1"/>
    <xf numFmtId="187" fontId="3" fillId="0" borderId="8" xfId="1" applyNumberFormat="1" applyFont="1" applyBorder="1" applyAlignment="1"/>
    <xf numFmtId="187" fontId="3" fillId="0" borderId="4" xfId="1" applyNumberFormat="1" applyFont="1" applyBorder="1"/>
    <xf numFmtId="187" fontId="3" fillId="0" borderId="8" xfId="1" applyNumberFormat="1" applyFont="1" applyBorder="1"/>
    <xf numFmtId="187" fontId="4" fillId="0" borderId="1" xfId="1" applyNumberFormat="1" applyFont="1" applyBorder="1" applyAlignment="1">
      <alignment horizontal="left" indent="1"/>
    </xf>
    <xf numFmtId="187" fontId="6" fillId="0" borderId="0" xfId="1" applyNumberFormat="1" applyFont="1"/>
    <xf numFmtId="187" fontId="7" fillId="0" borderId="1" xfId="1" applyNumberFormat="1" applyFont="1" applyBorder="1" applyAlignment="1">
      <alignment horizontal="left" indent="1"/>
    </xf>
    <xf numFmtId="187" fontId="7" fillId="0" borderId="1" xfId="1" applyNumberFormat="1" applyFont="1" applyBorder="1" applyAlignment="1">
      <alignment horizontal="left" indent="2"/>
    </xf>
    <xf numFmtId="187" fontId="4" fillId="0" borderId="0" xfId="1" applyNumberFormat="1" applyFont="1" applyAlignment="1">
      <alignment horizontal="left" indent="1"/>
    </xf>
    <xf numFmtId="187" fontId="3" fillId="0" borderId="4" xfId="1" applyNumberFormat="1" applyFont="1" applyFill="1" applyBorder="1"/>
    <xf numFmtId="187" fontId="3" fillId="0" borderId="2" xfId="1" applyNumberFormat="1" applyFont="1" applyFill="1" applyBorder="1"/>
    <xf numFmtId="187" fontId="3" fillId="0" borderId="3" xfId="1" applyNumberFormat="1" applyFont="1" applyFill="1" applyBorder="1"/>
    <xf numFmtId="187" fontId="4" fillId="0" borderId="3" xfId="1" applyNumberFormat="1" applyFont="1" applyFill="1" applyBorder="1"/>
    <xf numFmtId="187" fontId="4" fillId="0" borderId="4" xfId="1" applyNumberFormat="1" applyFont="1" applyFill="1" applyBorder="1"/>
    <xf numFmtId="187" fontId="4" fillId="0" borderId="2" xfId="1" applyNumberFormat="1" applyFont="1" applyFill="1" applyBorder="1"/>
    <xf numFmtId="0" fontId="8" fillId="0" borderId="0" xfId="0" applyFont="1"/>
    <xf numFmtId="187" fontId="3" fillId="2" borderId="8" xfId="1" applyNumberFormat="1" applyFont="1" applyFill="1" applyBorder="1" applyAlignment="1">
      <alignment horizontal="center" vertical="center"/>
    </xf>
    <xf numFmtId="187" fontId="3" fillId="2" borderId="10" xfId="1" applyNumberFormat="1" applyFont="1" applyFill="1" applyBorder="1" applyAlignment="1">
      <alignment horizontal="center" vertical="center"/>
    </xf>
    <xf numFmtId="187" fontId="9" fillId="0" borderId="1" xfId="1" applyNumberFormat="1" applyFont="1" applyBorder="1" applyAlignment="1">
      <alignment horizontal="center"/>
    </xf>
    <xf numFmtId="187" fontId="4" fillId="0" borderId="0" xfId="1" applyNumberFormat="1" applyFont="1" applyAlignment="1">
      <alignment horizontal="right"/>
    </xf>
    <xf numFmtId="187" fontId="7" fillId="0" borderId="1" xfId="1" applyNumberFormat="1" applyFont="1" applyBorder="1" applyAlignment="1">
      <alignment horizontal="center"/>
    </xf>
    <xf numFmtId="187" fontId="3" fillId="2" borderId="10" xfId="1" applyNumberFormat="1" applyFont="1" applyFill="1" applyBorder="1" applyAlignment="1">
      <alignment horizontal="center" vertical="center" shrinkToFit="1"/>
    </xf>
    <xf numFmtId="187" fontId="4" fillId="0" borderId="13" xfId="1" applyNumberFormat="1" applyFont="1" applyBorder="1" applyAlignment="1">
      <alignment vertical="center" wrapText="1"/>
    </xf>
    <xf numFmtId="187" fontId="4" fillId="0" borderId="5" xfId="1" applyNumberFormat="1" applyFont="1" applyBorder="1" applyAlignment="1">
      <alignment vertical="center" wrapText="1"/>
    </xf>
    <xf numFmtId="187" fontId="4" fillId="0" borderId="6" xfId="1" applyNumberFormat="1" applyFont="1" applyBorder="1" applyAlignment="1">
      <alignment vertical="center" wrapText="1"/>
    </xf>
    <xf numFmtId="187" fontId="3" fillId="2" borderId="6" xfId="1" applyNumberFormat="1" applyFont="1" applyFill="1" applyBorder="1" applyAlignment="1">
      <alignment horizontal="center" vertical="center" wrapText="1"/>
    </xf>
    <xf numFmtId="187" fontId="3" fillId="2" borderId="8" xfId="1" applyNumberFormat="1" applyFont="1" applyFill="1" applyBorder="1" applyAlignment="1">
      <alignment horizontal="center" vertical="center" wrapText="1"/>
    </xf>
    <xf numFmtId="187" fontId="10" fillId="0" borderId="0" xfId="1" applyNumberFormat="1" applyFont="1" applyFill="1" applyBorder="1" applyAlignment="1">
      <alignment horizontal="center"/>
    </xf>
    <xf numFmtId="187" fontId="2" fillId="0" borderId="0" xfId="1" applyNumberFormat="1" applyFont="1" applyFill="1" applyBorder="1" applyAlignment="1">
      <alignment horizontal="center"/>
    </xf>
    <xf numFmtId="187" fontId="3" fillId="2" borderId="13" xfId="1" applyNumberFormat="1" applyFont="1" applyFill="1" applyBorder="1" applyAlignment="1">
      <alignment horizontal="center" vertical="center" wrapText="1"/>
    </xf>
    <xf numFmtId="187" fontId="3" fillId="2" borderId="10" xfId="1" applyNumberFormat="1" applyFont="1" applyFill="1" applyBorder="1" applyAlignment="1">
      <alignment horizontal="center" vertical="center" wrapText="1"/>
    </xf>
    <xf numFmtId="187" fontId="2" fillId="0" borderId="0" xfId="1" applyNumberFormat="1" applyFont="1" applyBorder="1" applyAlignment="1">
      <alignment horizontal="center"/>
    </xf>
    <xf numFmtId="187" fontId="3" fillId="2" borderId="13" xfId="1" applyNumberFormat="1" applyFont="1" applyFill="1" applyBorder="1" applyAlignment="1">
      <alignment horizontal="center" vertical="center"/>
    </xf>
    <xf numFmtId="187" fontId="3" fillId="2" borderId="10" xfId="1" applyNumberFormat="1" applyFont="1" applyFill="1" applyBorder="1" applyAlignment="1">
      <alignment horizontal="center" vertical="center"/>
    </xf>
    <xf numFmtId="187" fontId="3" fillId="2" borderId="6" xfId="1" applyNumberFormat="1" applyFont="1" applyFill="1" applyBorder="1" applyAlignment="1">
      <alignment horizontal="center" vertical="center"/>
    </xf>
    <xf numFmtId="187" fontId="3" fillId="2" borderId="8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0" fillId="0" borderId="6" xfId="0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G30"/>
  <sheetViews>
    <sheetView showGridLines="0" tabSelected="1" zoomScale="85" zoomScaleNormal="85" workbookViewId="0">
      <selection activeCell="F14" sqref="F14"/>
    </sheetView>
  </sheetViews>
  <sheetFormatPr defaultRowHeight="21" x14ac:dyDescent="0.45"/>
  <cols>
    <col min="1" max="1" width="35.7109375" style="2" customWidth="1"/>
    <col min="2" max="5" width="17.7109375" style="2" customWidth="1"/>
    <col min="6" max="16384" width="9.140625" style="2"/>
  </cols>
  <sheetData>
    <row r="2" spans="1:7" ht="25.5" x14ac:dyDescent="0.55000000000000004">
      <c r="A2" s="53" t="s">
        <v>203</v>
      </c>
      <c r="B2" s="53"/>
      <c r="C2" s="53"/>
      <c r="D2" s="53"/>
      <c r="E2" s="53"/>
      <c r="F2" s="41"/>
      <c r="G2" s="41"/>
    </row>
    <row r="3" spans="1:7" ht="23.25" x14ac:dyDescent="0.5">
      <c r="A3" s="54"/>
      <c r="B3" s="54"/>
      <c r="C3" s="54"/>
      <c r="D3" s="54"/>
      <c r="E3" s="54"/>
      <c r="F3" s="41"/>
      <c r="G3" s="41"/>
    </row>
    <row r="4" spans="1:7" ht="22.5" customHeight="1" x14ac:dyDescent="0.45">
      <c r="A4" s="3"/>
      <c r="B4" s="3"/>
      <c r="C4" s="3"/>
      <c r="D4" s="3"/>
      <c r="E4" s="46" t="s">
        <v>0</v>
      </c>
    </row>
    <row r="5" spans="1:7" ht="21" customHeight="1" x14ac:dyDescent="0.45">
      <c r="A5" s="55" t="s">
        <v>197</v>
      </c>
      <c r="B5" s="56"/>
      <c r="C5" s="15" t="s">
        <v>195</v>
      </c>
      <c r="D5" s="14" t="s">
        <v>199</v>
      </c>
      <c r="E5" s="14" t="s">
        <v>198</v>
      </c>
    </row>
    <row r="6" spans="1:7" ht="21" customHeight="1" x14ac:dyDescent="0.45">
      <c r="A6" s="51" t="s">
        <v>192</v>
      </c>
      <c r="B6" s="52"/>
      <c r="C6" s="17" t="s">
        <v>194</v>
      </c>
      <c r="D6" s="16" t="s">
        <v>193</v>
      </c>
      <c r="E6" s="16" t="s">
        <v>196</v>
      </c>
    </row>
    <row r="7" spans="1:7" ht="25.5" customHeight="1" x14ac:dyDescent="0.45">
      <c r="A7" s="49" t="s">
        <v>174</v>
      </c>
      <c r="B7" s="12" t="s">
        <v>3</v>
      </c>
      <c r="C7" s="4">
        <f>SUM(D7:E7)</f>
        <v>161</v>
      </c>
      <c r="D7" s="4">
        <v>18</v>
      </c>
      <c r="E7" s="4">
        <f>'Regional 59'!C6</f>
        <v>143</v>
      </c>
    </row>
    <row r="8" spans="1:7" ht="25.5" customHeight="1" x14ac:dyDescent="0.45">
      <c r="A8" s="49"/>
      <c r="B8" s="10" t="s">
        <v>4</v>
      </c>
      <c r="C8" s="5">
        <f t="shared" ref="C8:C24" si="0">SUM(D8:E8)</f>
        <v>615</v>
      </c>
      <c r="D8" s="5">
        <v>31</v>
      </c>
      <c r="E8" s="5">
        <f>'Regional 59'!C7</f>
        <v>584</v>
      </c>
    </row>
    <row r="9" spans="1:7" ht="25.5" customHeight="1" x14ac:dyDescent="0.45">
      <c r="A9" s="50"/>
      <c r="B9" s="11" t="s">
        <v>5</v>
      </c>
      <c r="C9" s="39">
        <f t="shared" si="0"/>
        <v>523</v>
      </c>
      <c r="D9" s="6">
        <v>32</v>
      </c>
      <c r="E9" s="6">
        <f>'Regional 59'!C8</f>
        <v>491</v>
      </c>
    </row>
    <row r="10" spans="1:7" ht="25.5" customHeight="1" x14ac:dyDescent="0.45">
      <c r="A10" s="48" t="s">
        <v>175</v>
      </c>
      <c r="B10" s="12" t="s">
        <v>3</v>
      </c>
      <c r="C10" s="40">
        <f t="shared" si="0"/>
        <v>49</v>
      </c>
      <c r="D10" s="4">
        <v>11</v>
      </c>
      <c r="E10" s="4">
        <f>'Regional 59'!C9</f>
        <v>38</v>
      </c>
    </row>
    <row r="11" spans="1:7" ht="25.5" customHeight="1" x14ac:dyDescent="0.45">
      <c r="A11" s="49"/>
      <c r="B11" s="10" t="s">
        <v>4</v>
      </c>
      <c r="C11" s="38">
        <f t="shared" si="0"/>
        <v>331</v>
      </c>
      <c r="D11" s="5">
        <v>30</v>
      </c>
      <c r="E11" s="5">
        <f>'Regional 59'!C10</f>
        <v>301</v>
      </c>
    </row>
    <row r="12" spans="1:7" ht="25.5" customHeight="1" x14ac:dyDescent="0.45">
      <c r="A12" s="50"/>
      <c r="B12" s="11" t="s">
        <v>5</v>
      </c>
      <c r="C12" s="39">
        <f t="shared" si="0"/>
        <v>309</v>
      </c>
      <c r="D12" s="6">
        <v>23</v>
      </c>
      <c r="E12" s="6">
        <f>'Regional 59'!C11</f>
        <v>286</v>
      </c>
    </row>
    <row r="13" spans="1:7" ht="25.5" customHeight="1" x14ac:dyDescent="0.45">
      <c r="A13" s="48" t="s">
        <v>176</v>
      </c>
      <c r="B13" s="12" t="s">
        <v>3</v>
      </c>
      <c r="C13" s="4">
        <f t="shared" si="0"/>
        <v>3</v>
      </c>
      <c r="D13" s="4">
        <v>0</v>
      </c>
      <c r="E13" s="4">
        <f>'Regional 59'!C12</f>
        <v>3</v>
      </c>
    </row>
    <row r="14" spans="1:7" ht="25.5" customHeight="1" x14ac:dyDescent="0.45">
      <c r="A14" s="49"/>
      <c r="B14" s="10" t="s">
        <v>4</v>
      </c>
      <c r="C14" s="5">
        <f t="shared" si="0"/>
        <v>1</v>
      </c>
      <c r="D14" s="5">
        <v>0</v>
      </c>
      <c r="E14" s="5">
        <f>'Regional 59'!C13</f>
        <v>1</v>
      </c>
    </row>
    <row r="15" spans="1:7" ht="25.5" customHeight="1" x14ac:dyDescent="0.45">
      <c r="A15" s="50"/>
      <c r="B15" s="11" t="s">
        <v>5</v>
      </c>
      <c r="C15" s="6">
        <f t="shared" si="0"/>
        <v>4</v>
      </c>
      <c r="D15" s="6">
        <v>1</v>
      </c>
      <c r="E15" s="6">
        <f>'Regional 59'!C14</f>
        <v>3</v>
      </c>
    </row>
    <row r="16" spans="1:7" ht="25.5" customHeight="1" x14ac:dyDescent="0.45">
      <c r="A16" s="48" t="s">
        <v>177</v>
      </c>
      <c r="B16" s="12" t="s">
        <v>3</v>
      </c>
      <c r="C16" s="4">
        <f t="shared" si="0"/>
        <v>0</v>
      </c>
      <c r="D16" s="4">
        <v>0</v>
      </c>
      <c r="E16" s="4">
        <f>'Regional 59'!C15</f>
        <v>0</v>
      </c>
    </row>
    <row r="17" spans="1:5" ht="25.5" customHeight="1" x14ac:dyDescent="0.45">
      <c r="A17" s="49"/>
      <c r="B17" s="10" t="s">
        <v>4</v>
      </c>
      <c r="C17" s="5">
        <f t="shared" si="0"/>
        <v>6</v>
      </c>
      <c r="D17" s="5">
        <v>1</v>
      </c>
      <c r="E17" s="5">
        <f>'Regional 59'!C16</f>
        <v>5</v>
      </c>
    </row>
    <row r="18" spans="1:5" ht="25.5" customHeight="1" x14ac:dyDescent="0.45">
      <c r="A18" s="50"/>
      <c r="B18" s="11" t="s">
        <v>5</v>
      </c>
      <c r="C18" s="6">
        <f t="shared" si="0"/>
        <v>3</v>
      </c>
      <c r="D18" s="6">
        <v>0</v>
      </c>
      <c r="E18" s="6">
        <f>'Regional 59'!C17</f>
        <v>3</v>
      </c>
    </row>
    <row r="19" spans="1:5" ht="25.5" customHeight="1" x14ac:dyDescent="0.45">
      <c r="A19" s="48" t="s">
        <v>179</v>
      </c>
      <c r="B19" s="12" t="s">
        <v>3</v>
      </c>
      <c r="C19" s="4">
        <f t="shared" si="0"/>
        <v>331</v>
      </c>
      <c r="D19" s="4">
        <v>73</v>
      </c>
      <c r="E19" s="4">
        <f>'Regional 59'!C18</f>
        <v>258</v>
      </c>
    </row>
    <row r="20" spans="1:5" ht="25.5" customHeight="1" x14ac:dyDescent="0.45">
      <c r="A20" s="49"/>
      <c r="B20" s="10" t="s">
        <v>4</v>
      </c>
      <c r="C20" s="38">
        <f t="shared" si="0"/>
        <v>231</v>
      </c>
      <c r="D20" s="5">
        <v>21</v>
      </c>
      <c r="E20" s="5">
        <f>'Regional 59'!C19</f>
        <v>210</v>
      </c>
    </row>
    <row r="21" spans="1:5" ht="25.5" customHeight="1" x14ac:dyDescent="0.45">
      <c r="A21" s="50"/>
      <c r="B21" s="11" t="s">
        <v>5</v>
      </c>
      <c r="C21" s="39">
        <f t="shared" si="0"/>
        <v>129</v>
      </c>
      <c r="D21" s="6">
        <v>10</v>
      </c>
      <c r="E21" s="6">
        <f>'Regional 59'!C20</f>
        <v>119</v>
      </c>
    </row>
    <row r="22" spans="1:5" ht="25.5" customHeight="1" x14ac:dyDescent="0.45">
      <c r="A22" s="48" t="s">
        <v>180</v>
      </c>
      <c r="B22" s="12" t="s">
        <v>3</v>
      </c>
      <c r="C22" s="40">
        <f t="shared" si="0"/>
        <v>76</v>
      </c>
      <c r="D22" s="4">
        <v>9</v>
      </c>
      <c r="E22" s="4">
        <f>'Regional 59'!C21</f>
        <v>67</v>
      </c>
    </row>
    <row r="23" spans="1:5" ht="25.5" customHeight="1" x14ac:dyDescent="0.45">
      <c r="A23" s="49"/>
      <c r="B23" s="10" t="s">
        <v>4</v>
      </c>
      <c r="C23" s="38">
        <f t="shared" si="0"/>
        <v>129</v>
      </c>
      <c r="D23" s="5">
        <v>16</v>
      </c>
      <c r="E23" s="5">
        <f>'Regional 59'!C22</f>
        <v>113</v>
      </c>
    </row>
    <row r="24" spans="1:5" ht="25.5" customHeight="1" x14ac:dyDescent="0.45">
      <c r="A24" s="50"/>
      <c r="B24" s="11" t="s">
        <v>5</v>
      </c>
      <c r="C24" s="39">
        <f t="shared" si="0"/>
        <v>75</v>
      </c>
      <c r="D24" s="6">
        <v>12</v>
      </c>
      <c r="E24" s="6">
        <f>'Regional 59'!C23</f>
        <v>63</v>
      </c>
    </row>
    <row r="25" spans="1:5" ht="25.5" customHeight="1" x14ac:dyDescent="0.45">
      <c r="A25" s="7" t="s">
        <v>6</v>
      </c>
      <c r="B25" s="21" t="s">
        <v>3</v>
      </c>
      <c r="C25" s="36">
        <f>SUM(C7,C10,C13,C16,C19,C22)</f>
        <v>620</v>
      </c>
      <c r="D25" s="23">
        <f t="shared" ref="C25:E27" si="1">SUM(D7,D10,D13,D16,D19,D22)</f>
        <v>111</v>
      </c>
      <c r="E25" s="23">
        <f>SUM(E7,E10,E13,E16,E19,E22)</f>
        <v>509</v>
      </c>
    </row>
    <row r="26" spans="1:5" ht="25.5" customHeight="1" x14ac:dyDescent="0.45">
      <c r="A26" s="13" t="s">
        <v>7</v>
      </c>
      <c r="B26" s="24" t="s">
        <v>4</v>
      </c>
      <c r="C26" s="37">
        <f t="shared" si="1"/>
        <v>1313</v>
      </c>
      <c r="D26" s="26">
        <f t="shared" si="1"/>
        <v>99</v>
      </c>
      <c r="E26" s="26">
        <f t="shared" si="1"/>
        <v>1214</v>
      </c>
    </row>
    <row r="27" spans="1:5" ht="25.5" customHeight="1" x14ac:dyDescent="0.45">
      <c r="A27" s="8"/>
      <c r="B27" s="27" t="s">
        <v>5</v>
      </c>
      <c r="C27" s="35">
        <f t="shared" si="1"/>
        <v>1043</v>
      </c>
      <c r="D27" s="29">
        <f t="shared" si="1"/>
        <v>78</v>
      </c>
      <c r="E27" s="29">
        <f t="shared" si="1"/>
        <v>965</v>
      </c>
    </row>
    <row r="28" spans="1:5" s="9" customFormat="1" ht="28.5" customHeight="1" x14ac:dyDescent="0.5">
      <c r="A28" s="18" t="s">
        <v>8</v>
      </c>
      <c r="B28" s="19"/>
      <c r="C28" s="20">
        <f>SUM(C7:C24)</f>
        <v>2976</v>
      </c>
      <c r="D28" s="20">
        <f>SUM(D7:D24)</f>
        <v>288</v>
      </c>
      <c r="E28" s="20">
        <f>SUM(E7:E24)</f>
        <v>2688</v>
      </c>
    </row>
    <row r="29" spans="1:5" ht="22.5" customHeight="1" x14ac:dyDescent="0.45">
      <c r="A29" s="31" t="s">
        <v>171</v>
      </c>
      <c r="E29" s="45" t="s">
        <v>202</v>
      </c>
    </row>
    <row r="30" spans="1:5" ht="14.25" customHeight="1" x14ac:dyDescent="0.45">
      <c r="A30" s="31" t="s">
        <v>172</v>
      </c>
    </row>
  </sheetData>
  <mergeCells count="10">
    <mergeCell ref="A2:E2"/>
    <mergeCell ref="A3:E3"/>
    <mergeCell ref="A5:B5"/>
    <mergeCell ref="A10:A12"/>
    <mergeCell ref="A13:A15"/>
    <mergeCell ref="A22:A24"/>
    <mergeCell ref="A6:B6"/>
    <mergeCell ref="A7:A9"/>
    <mergeCell ref="A16:A18"/>
    <mergeCell ref="A19:A21"/>
  </mergeCells>
  <phoneticPr fontId="0" type="noConversion"/>
  <printOptions horizontalCentered="1"/>
  <pageMargins left="0.59055118110236227" right="0.19685039370078741" top="0.98425196850393704" bottom="0.15748031496062992" header="0.19685039370078741" footer="0.15748031496062992"/>
  <pageSetup paperSize="9" scale="95" orientation="portrait" horizontalDpi="4294967292" verticalDpi="180" r:id="rId1"/>
  <headerFooter alignWithMargins="0"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="85" zoomScaleNormal="85" workbookViewId="0">
      <selection activeCell="N13" sqref="N13"/>
    </sheetView>
  </sheetViews>
  <sheetFormatPr defaultRowHeight="21" x14ac:dyDescent="0.45"/>
  <cols>
    <col min="1" max="1" width="35.7109375" style="2" customWidth="1"/>
    <col min="2" max="2" width="18.7109375" style="2" customWidth="1"/>
    <col min="3" max="3" width="12.7109375" style="2" customWidth="1"/>
    <col min="4" max="4" width="11.5703125" style="2" bestFit="1" customWidth="1"/>
    <col min="5" max="5" width="15.85546875" style="2" bestFit="1" customWidth="1"/>
    <col min="6" max="6" width="18.7109375" style="2" customWidth="1"/>
    <col min="7" max="7" width="12" style="2" bestFit="1" customWidth="1"/>
    <col min="8" max="8" width="14.5703125" style="2" bestFit="1" customWidth="1"/>
    <col min="9" max="9" width="15.7109375" style="2" customWidth="1"/>
    <col min="10" max="16384" width="9.140625" style="2"/>
  </cols>
  <sheetData>
    <row r="1" spans="1:9" ht="21" customHeight="1" x14ac:dyDescent="0.5">
      <c r="A1" s="57"/>
      <c r="B1" s="57"/>
      <c r="C1" s="57"/>
      <c r="D1" s="57"/>
      <c r="E1" s="57"/>
      <c r="F1" s="57"/>
    </row>
    <row r="2" spans="1:9" ht="21" customHeight="1" x14ac:dyDescent="0.45">
      <c r="I2" s="45" t="s">
        <v>204</v>
      </c>
    </row>
    <row r="3" spans="1:9" ht="21" customHeight="1" x14ac:dyDescent="0.6">
      <c r="A3" s="44"/>
      <c r="B3" s="3"/>
      <c r="C3" s="3"/>
      <c r="D3" s="3"/>
      <c r="E3" s="3"/>
      <c r="F3" s="30"/>
      <c r="I3" s="32" t="s">
        <v>0</v>
      </c>
    </row>
    <row r="4" spans="1:9" ht="22.5" customHeight="1" x14ac:dyDescent="0.45">
      <c r="A4" s="58" t="s">
        <v>1</v>
      </c>
      <c r="B4" s="59"/>
      <c r="C4" s="43" t="s">
        <v>200</v>
      </c>
      <c r="D4" s="14" t="s">
        <v>9</v>
      </c>
      <c r="E4" s="14" t="s">
        <v>29</v>
      </c>
      <c r="F4" s="47" t="s">
        <v>47</v>
      </c>
      <c r="G4" s="14" t="s">
        <v>87</v>
      </c>
      <c r="H4" s="14" t="s">
        <v>123</v>
      </c>
      <c r="I4" s="14" t="s">
        <v>141</v>
      </c>
    </row>
    <row r="5" spans="1:9" ht="20.25" customHeight="1" x14ac:dyDescent="0.45">
      <c r="A5" s="60" t="s">
        <v>2</v>
      </c>
      <c r="B5" s="61"/>
      <c r="C5" s="42" t="s">
        <v>201</v>
      </c>
      <c r="D5" s="16" t="s">
        <v>19</v>
      </c>
      <c r="E5" s="16" t="s">
        <v>38</v>
      </c>
      <c r="F5" s="16" t="s">
        <v>67</v>
      </c>
      <c r="G5" s="16" t="s">
        <v>105</v>
      </c>
      <c r="H5" s="16" t="s">
        <v>132</v>
      </c>
      <c r="I5" s="16" t="s">
        <v>156</v>
      </c>
    </row>
    <row r="6" spans="1:9" ht="21" customHeight="1" x14ac:dyDescent="0.45">
      <c r="A6" s="48" t="s">
        <v>182</v>
      </c>
      <c r="B6" s="12" t="s">
        <v>3</v>
      </c>
      <c r="C6" s="10">
        <f>SUM(D6:I6)</f>
        <v>143</v>
      </c>
      <c r="D6" s="4">
        <f>Central!C6</f>
        <v>25</v>
      </c>
      <c r="E6" s="4">
        <f>East!C6</f>
        <v>18</v>
      </c>
      <c r="F6" s="4">
        <f>NE!C6</f>
        <v>16</v>
      </c>
      <c r="G6" s="4">
        <f>North!C6</f>
        <v>55</v>
      </c>
      <c r="H6" s="4">
        <f>West!C6</f>
        <v>14</v>
      </c>
      <c r="I6" s="4">
        <f>South!C6</f>
        <v>15</v>
      </c>
    </row>
    <row r="7" spans="1:9" ht="21" customHeight="1" x14ac:dyDescent="0.45">
      <c r="A7" s="62"/>
      <c r="B7" s="10" t="s">
        <v>4</v>
      </c>
      <c r="C7" s="10">
        <f t="shared" ref="C7:C23" si="0">SUM(D7:I7)</f>
        <v>584</v>
      </c>
      <c r="D7" s="25">
        <f>Central!C7</f>
        <v>84</v>
      </c>
      <c r="E7" s="5">
        <f>East!C7</f>
        <v>89</v>
      </c>
      <c r="F7" s="5">
        <f>NE!C7</f>
        <v>149</v>
      </c>
      <c r="G7" s="5">
        <f>North!C7</f>
        <v>136</v>
      </c>
      <c r="H7" s="5">
        <f>West!C7</f>
        <v>56</v>
      </c>
      <c r="I7" s="5">
        <f>South!C7</f>
        <v>70</v>
      </c>
    </row>
    <row r="8" spans="1:9" ht="21" customHeight="1" x14ac:dyDescent="0.45">
      <c r="A8" s="63"/>
      <c r="B8" s="11" t="s">
        <v>5</v>
      </c>
      <c r="C8" s="11">
        <f t="shared" si="0"/>
        <v>491</v>
      </c>
      <c r="D8" s="28">
        <f>Central!C8</f>
        <v>68</v>
      </c>
      <c r="E8" s="6">
        <f>East!C8</f>
        <v>98</v>
      </c>
      <c r="F8" s="6">
        <f>NE!C8</f>
        <v>128</v>
      </c>
      <c r="G8" s="6">
        <f>North!C8</f>
        <v>102</v>
      </c>
      <c r="H8" s="6">
        <f>West!C8</f>
        <v>49</v>
      </c>
      <c r="I8" s="6">
        <f>South!C8</f>
        <v>46</v>
      </c>
    </row>
    <row r="9" spans="1:9" ht="21" customHeight="1" x14ac:dyDescent="0.45">
      <c r="A9" s="48" t="s">
        <v>183</v>
      </c>
      <c r="B9" s="12" t="s">
        <v>3</v>
      </c>
      <c r="C9" s="12">
        <f t="shared" si="0"/>
        <v>38</v>
      </c>
      <c r="D9" s="22">
        <f>Central!C9</f>
        <v>6</v>
      </c>
      <c r="E9" s="4">
        <f>East!C9</f>
        <v>3</v>
      </c>
      <c r="F9" s="4">
        <f>NE!C9</f>
        <v>7</v>
      </c>
      <c r="G9" s="4">
        <f>North!C9</f>
        <v>16</v>
      </c>
      <c r="H9" s="4">
        <f>West!C9</f>
        <v>2</v>
      </c>
      <c r="I9" s="4">
        <f>South!C9</f>
        <v>4</v>
      </c>
    </row>
    <row r="10" spans="1:9" ht="21" customHeight="1" x14ac:dyDescent="0.45">
      <c r="A10" s="49"/>
      <c r="B10" s="10" t="s">
        <v>4</v>
      </c>
      <c r="C10" s="10">
        <f t="shared" si="0"/>
        <v>301</v>
      </c>
      <c r="D10" s="25">
        <f>Central!C10</f>
        <v>44</v>
      </c>
      <c r="E10" s="5">
        <f>East!C10</f>
        <v>40</v>
      </c>
      <c r="F10" s="5">
        <f>NE!C10</f>
        <v>89</v>
      </c>
      <c r="G10" s="5">
        <f>North!C10</f>
        <v>63</v>
      </c>
      <c r="H10" s="5">
        <f>West!C10</f>
        <v>25</v>
      </c>
      <c r="I10" s="5">
        <f>South!C10</f>
        <v>40</v>
      </c>
    </row>
    <row r="11" spans="1:9" ht="21" customHeight="1" x14ac:dyDescent="0.45">
      <c r="A11" s="50"/>
      <c r="B11" s="11" t="s">
        <v>5</v>
      </c>
      <c r="C11" s="11">
        <f t="shared" si="0"/>
        <v>286</v>
      </c>
      <c r="D11" s="28">
        <f>Central!C11</f>
        <v>48</v>
      </c>
      <c r="E11" s="6">
        <f>East!C11</f>
        <v>34</v>
      </c>
      <c r="F11" s="6">
        <f>NE!C11</f>
        <v>85</v>
      </c>
      <c r="G11" s="6">
        <f>North!C11</f>
        <v>57</v>
      </c>
      <c r="H11" s="6">
        <f>West!C11</f>
        <v>29</v>
      </c>
      <c r="I11" s="6">
        <f>South!C11</f>
        <v>33</v>
      </c>
    </row>
    <row r="12" spans="1:9" ht="21" customHeight="1" x14ac:dyDescent="0.45">
      <c r="A12" s="48" t="s">
        <v>184</v>
      </c>
      <c r="B12" s="12" t="s">
        <v>3</v>
      </c>
      <c r="C12" s="12">
        <f t="shared" si="0"/>
        <v>3</v>
      </c>
      <c r="D12" s="22">
        <f>Central!C12</f>
        <v>1</v>
      </c>
      <c r="E12" s="4">
        <f>East!C12</f>
        <v>0</v>
      </c>
      <c r="F12" s="4">
        <f>NE!C12</f>
        <v>1</v>
      </c>
      <c r="G12" s="4">
        <f>North!C12</f>
        <v>1</v>
      </c>
      <c r="H12" s="4">
        <f>West!C12</f>
        <v>0</v>
      </c>
      <c r="I12" s="4">
        <f>South!C12</f>
        <v>0</v>
      </c>
    </row>
    <row r="13" spans="1:9" ht="21" customHeight="1" x14ac:dyDescent="0.45">
      <c r="A13" s="49"/>
      <c r="B13" s="10" t="s">
        <v>4</v>
      </c>
      <c r="C13" s="10">
        <f t="shared" si="0"/>
        <v>1</v>
      </c>
      <c r="D13" s="25">
        <f>Central!C13</f>
        <v>0</v>
      </c>
      <c r="E13" s="5">
        <f>East!C13</f>
        <v>0</v>
      </c>
      <c r="F13" s="5">
        <f>NE!C13</f>
        <v>0</v>
      </c>
      <c r="G13" s="5">
        <f>North!C13</f>
        <v>1</v>
      </c>
      <c r="H13" s="5">
        <f>West!C13</f>
        <v>0</v>
      </c>
      <c r="I13" s="5">
        <f>South!C13</f>
        <v>0</v>
      </c>
    </row>
    <row r="14" spans="1:9" ht="21" customHeight="1" x14ac:dyDescent="0.45">
      <c r="A14" s="50"/>
      <c r="B14" s="11" t="s">
        <v>5</v>
      </c>
      <c r="C14" s="11">
        <f t="shared" si="0"/>
        <v>3</v>
      </c>
      <c r="D14" s="28">
        <f>Central!C14</f>
        <v>0</v>
      </c>
      <c r="E14" s="6">
        <f>East!C14</f>
        <v>2</v>
      </c>
      <c r="F14" s="6">
        <f>NE!C14</f>
        <v>1</v>
      </c>
      <c r="G14" s="6">
        <f>North!C14</f>
        <v>0</v>
      </c>
      <c r="H14" s="6">
        <f>West!C14</f>
        <v>0</v>
      </c>
      <c r="I14" s="6">
        <f>South!C14</f>
        <v>0</v>
      </c>
    </row>
    <row r="15" spans="1:9" ht="21" customHeight="1" x14ac:dyDescent="0.45">
      <c r="A15" s="48" t="s">
        <v>185</v>
      </c>
      <c r="B15" s="12" t="s">
        <v>3</v>
      </c>
      <c r="C15" s="12">
        <f t="shared" si="0"/>
        <v>0</v>
      </c>
      <c r="D15" s="22">
        <f>Central!C15</f>
        <v>0</v>
      </c>
      <c r="E15" s="4">
        <f>East!C15</f>
        <v>0</v>
      </c>
      <c r="F15" s="4">
        <f>NE!C15</f>
        <v>0</v>
      </c>
      <c r="G15" s="4">
        <f>North!C15</f>
        <v>0</v>
      </c>
      <c r="H15" s="4">
        <f>West!C15</f>
        <v>0</v>
      </c>
      <c r="I15" s="4">
        <f>South!C15</f>
        <v>0</v>
      </c>
    </row>
    <row r="16" spans="1:9" ht="21" customHeight="1" x14ac:dyDescent="0.45">
      <c r="A16" s="49"/>
      <c r="B16" s="10" t="s">
        <v>4</v>
      </c>
      <c r="C16" s="10">
        <f t="shared" si="0"/>
        <v>5</v>
      </c>
      <c r="D16" s="25">
        <f>Central!C16</f>
        <v>0</v>
      </c>
      <c r="E16" s="5">
        <f>East!C16</f>
        <v>0</v>
      </c>
      <c r="F16" s="5">
        <f>NE!C16</f>
        <v>4</v>
      </c>
      <c r="G16" s="5">
        <f>North!C16</f>
        <v>0</v>
      </c>
      <c r="H16" s="5">
        <f>West!C16</f>
        <v>0</v>
      </c>
      <c r="I16" s="5">
        <f>South!C16</f>
        <v>1</v>
      </c>
    </row>
    <row r="17" spans="1:9" ht="21" customHeight="1" x14ac:dyDescent="0.45">
      <c r="A17" s="50"/>
      <c r="B17" s="11" t="s">
        <v>5</v>
      </c>
      <c r="C17" s="11">
        <f t="shared" si="0"/>
        <v>3</v>
      </c>
      <c r="D17" s="28">
        <f>Central!C17</f>
        <v>0</v>
      </c>
      <c r="E17" s="6">
        <f>East!C17</f>
        <v>0</v>
      </c>
      <c r="F17" s="6">
        <f>NE!C17</f>
        <v>3</v>
      </c>
      <c r="G17" s="6">
        <f>North!C17</f>
        <v>0</v>
      </c>
      <c r="H17" s="6">
        <f>West!C17</f>
        <v>0</v>
      </c>
      <c r="I17" s="6">
        <f>South!C17</f>
        <v>0</v>
      </c>
    </row>
    <row r="18" spans="1:9" ht="21" customHeight="1" x14ac:dyDescent="0.45">
      <c r="A18" s="48" t="s">
        <v>178</v>
      </c>
      <c r="B18" s="12" t="s">
        <v>3</v>
      </c>
      <c r="C18" s="12">
        <f t="shared" si="0"/>
        <v>258</v>
      </c>
      <c r="D18" s="22">
        <f>Central!C18</f>
        <v>57</v>
      </c>
      <c r="E18" s="4">
        <f>East!C18</f>
        <v>44</v>
      </c>
      <c r="F18" s="4">
        <f>NE!C18</f>
        <v>10</v>
      </c>
      <c r="G18" s="4">
        <f>North!C18</f>
        <v>120</v>
      </c>
      <c r="H18" s="4">
        <f>West!C18</f>
        <v>13</v>
      </c>
      <c r="I18" s="4">
        <f>South!C18</f>
        <v>14</v>
      </c>
    </row>
    <row r="19" spans="1:9" ht="21" customHeight="1" x14ac:dyDescent="0.45">
      <c r="A19" s="49"/>
      <c r="B19" s="10" t="s">
        <v>4</v>
      </c>
      <c r="C19" s="10">
        <f t="shared" si="0"/>
        <v>210</v>
      </c>
      <c r="D19" s="25">
        <f>Central!C19</f>
        <v>22</v>
      </c>
      <c r="E19" s="5">
        <f>East!C19</f>
        <v>28</v>
      </c>
      <c r="F19" s="5">
        <f>NE!C19</f>
        <v>49</v>
      </c>
      <c r="G19" s="5">
        <f>North!C19</f>
        <v>66</v>
      </c>
      <c r="H19" s="5">
        <f>West!C19</f>
        <v>20</v>
      </c>
      <c r="I19" s="5">
        <f>South!C19</f>
        <v>25</v>
      </c>
    </row>
    <row r="20" spans="1:9" ht="21" customHeight="1" x14ac:dyDescent="0.45">
      <c r="A20" s="50"/>
      <c r="B20" s="11" t="s">
        <v>5</v>
      </c>
      <c r="C20" s="11">
        <f t="shared" si="0"/>
        <v>119</v>
      </c>
      <c r="D20" s="28">
        <f>Central!C20</f>
        <v>20</v>
      </c>
      <c r="E20" s="6">
        <f>East!C20</f>
        <v>19</v>
      </c>
      <c r="F20" s="6">
        <f>NE!C20</f>
        <v>26</v>
      </c>
      <c r="G20" s="6">
        <f>North!C20</f>
        <v>32</v>
      </c>
      <c r="H20" s="6">
        <f>West!C20</f>
        <v>10</v>
      </c>
      <c r="I20" s="6">
        <f>South!C20</f>
        <v>12</v>
      </c>
    </row>
    <row r="21" spans="1:9" ht="21" customHeight="1" x14ac:dyDescent="0.45">
      <c r="A21" s="48" t="s">
        <v>181</v>
      </c>
      <c r="B21" s="12" t="s">
        <v>3</v>
      </c>
      <c r="C21" s="12">
        <f t="shared" si="0"/>
        <v>67</v>
      </c>
      <c r="D21" s="22">
        <f>Central!C21</f>
        <v>5</v>
      </c>
      <c r="E21" s="4">
        <f>East!C21</f>
        <v>1</v>
      </c>
      <c r="F21" s="4">
        <f>NE!C21</f>
        <v>7</v>
      </c>
      <c r="G21" s="4">
        <f>North!C21</f>
        <v>47</v>
      </c>
      <c r="H21" s="4">
        <f>West!C21</f>
        <v>4</v>
      </c>
      <c r="I21" s="4">
        <f>South!C21</f>
        <v>3</v>
      </c>
    </row>
    <row r="22" spans="1:9" ht="21" customHeight="1" x14ac:dyDescent="0.45">
      <c r="A22" s="49"/>
      <c r="B22" s="10" t="s">
        <v>4</v>
      </c>
      <c r="C22" s="10">
        <f t="shared" si="0"/>
        <v>113</v>
      </c>
      <c r="D22" s="25">
        <f>Central!C22</f>
        <v>22</v>
      </c>
      <c r="E22" s="5">
        <f>East!C22</f>
        <v>20</v>
      </c>
      <c r="F22" s="5">
        <f>NE!C22</f>
        <v>31</v>
      </c>
      <c r="G22" s="5">
        <f>North!C22</f>
        <v>23</v>
      </c>
      <c r="H22" s="5">
        <f>West!C22</f>
        <v>8</v>
      </c>
      <c r="I22" s="5">
        <f>South!C22</f>
        <v>9</v>
      </c>
    </row>
    <row r="23" spans="1:9" ht="21" customHeight="1" x14ac:dyDescent="0.45">
      <c r="A23" s="50"/>
      <c r="B23" s="11" t="s">
        <v>5</v>
      </c>
      <c r="C23" s="11">
        <f t="shared" si="0"/>
        <v>63</v>
      </c>
      <c r="D23" s="28">
        <f>Central!C23</f>
        <v>14</v>
      </c>
      <c r="E23" s="6">
        <f>East!C23</f>
        <v>12</v>
      </c>
      <c r="F23" s="6">
        <f>NE!C23</f>
        <v>13</v>
      </c>
      <c r="G23" s="6">
        <f>North!C23</f>
        <v>12</v>
      </c>
      <c r="H23" s="6">
        <f>West!C23</f>
        <v>8</v>
      </c>
      <c r="I23" s="6">
        <f>South!C23</f>
        <v>4</v>
      </c>
    </row>
    <row r="24" spans="1:9" ht="21" customHeight="1" x14ac:dyDescent="0.45">
      <c r="A24" s="7" t="s">
        <v>6</v>
      </c>
      <c r="B24" s="21" t="s">
        <v>3</v>
      </c>
      <c r="C24" s="21">
        <f t="shared" ref="C24:I24" si="1">C6+C9+C12+C15+C18+C21</f>
        <v>509</v>
      </c>
      <c r="D24" s="22">
        <f t="shared" si="1"/>
        <v>94</v>
      </c>
      <c r="E24" s="23">
        <f t="shared" si="1"/>
        <v>66</v>
      </c>
      <c r="F24" s="23">
        <f t="shared" si="1"/>
        <v>41</v>
      </c>
      <c r="G24" s="23">
        <f t="shared" si="1"/>
        <v>239</v>
      </c>
      <c r="H24" s="23">
        <f t="shared" si="1"/>
        <v>33</v>
      </c>
      <c r="I24" s="23">
        <f t="shared" si="1"/>
        <v>36</v>
      </c>
    </row>
    <row r="25" spans="1:9" ht="21" customHeight="1" x14ac:dyDescent="0.45">
      <c r="A25" s="13" t="s">
        <v>7</v>
      </c>
      <c r="B25" s="24" t="s">
        <v>4</v>
      </c>
      <c r="C25" s="24">
        <f t="shared" ref="C25:I26" si="2">C7+C10+C13+C16+C19+C22</f>
        <v>1214</v>
      </c>
      <c r="D25" s="25">
        <f t="shared" si="2"/>
        <v>172</v>
      </c>
      <c r="E25" s="26">
        <f t="shared" si="2"/>
        <v>177</v>
      </c>
      <c r="F25" s="26">
        <f t="shared" si="2"/>
        <v>322</v>
      </c>
      <c r="G25" s="26">
        <f t="shared" si="2"/>
        <v>289</v>
      </c>
      <c r="H25" s="26">
        <f t="shared" si="2"/>
        <v>109</v>
      </c>
      <c r="I25" s="26">
        <f t="shared" si="2"/>
        <v>145</v>
      </c>
    </row>
    <row r="26" spans="1:9" ht="21" customHeight="1" x14ac:dyDescent="0.45">
      <c r="A26" s="8"/>
      <c r="B26" s="27" t="s">
        <v>5</v>
      </c>
      <c r="C26" s="27">
        <f t="shared" si="2"/>
        <v>965</v>
      </c>
      <c r="D26" s="28">
        <f t="shared" si="2"/>
        <v>150</v>
      </c>
      <c r="E26" s="29">
        <f t="shared" si="2"/>
        <v>165</v>
      </c>
      <c r="F26" s="29">
        <f t="shared" si="2"/>
        <v>256</v>
      </c>
      <c r="G26" s="29">
        <f t="shared" si="2"/>
        <v>203</v>
      </c>
      <c r="H26" s="29">
        <f t="shared" si="2"/>
        <v>96</v>
      </c>
      <c r="I26" s="29">
        <f t="shared" si="2"/>
        <v>95</v>
      </c>
    </row>
    <row r="27" spans="1:9" s="9" customFormat="1" ht="21.75" customHeight="1" x14ac:dyDescent="0.5">
      <c r="A27" s="18" t="s">
        <v>8</v>
      </c>
      <c r="B27" s="19"/>
      <c r="C27" s="20">
        <f t="shared" ref="C27:I27" si="3">SUM(C24:C26)</f>
        <v>2688</v>
      </c>
      <c r="D27" s="20">
        <f t="shared" si="3"/>
        <v>416</v>
      </c>
      <c r="E27" s="20">
        <f t="shared" si="3"/>
        <v>408</v>
      </c>
      <c r="F27" s="20">
        <f t="shared" si="3"/>
        <v>619</v>
      </c>
      <c r="G27" s="20">
        <f t="shared" si="3"/>
        <v>731</v>
      </c>
      <c r="H27" s="20">
        <f t="shared" si="3"/>
        <v>238</v>
      </c>
      <c r="I27" s="20">
        <f t="shared" si="3"/>
        <v>276</v>
      </c>
    </row>
    <row r="29" spans="1:9" ht="21" customHeight="1" x14ac:dyDescent="0.45">
      <c r="A29" s="1"/>
    </row>
  </sheetData>
  <mergeCells count="9">
    <mergeCell ref="A1:F1"/>
    <mergeCell ref="A12:A14"/>
    <mergeCell ref="A15:A17"/>
    <mergeCell ref="A18:A20"/>
    <mergeCell ref="A21:A23"/>
    <mergeCell ref="A4:B4"/>
    <mergeCell ref="A5:B5"/>
    <mergeCell ref="A6:A8"/>
    <mergeCell ref="A9:A11"/>
  </mergeCells>
  <phoneticPr fontId="0" type="noConversion"/>
  <printOptions horizontalCentered="1"/>
  <pageMargins left="0.19685039370078741" right="0.19685039370078741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E13" sqref="E13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3" width="15.140625" style="2" customWidth="1"/>
    <col min="4" max="8" width="14.42578125" style="2" customWidth="1"/>
    <col min="9" max="9" width="16.28515625" style="2" customWidth="1"/>
    <col min="10" max="12" width="14.85546875" style="2" customWidth="1"/>
    <col min="13" max="16384" width="9.140625" style="2"/>
  </cols>
  <sheetData>
    <row r="1" spans="1:12" ht="21" customHeight="1" x14ac:dyDescent="0.5">
      <c r="A1" s="57"/>
      <c r="B1" s="57"/>
      <c r="C1" s="57"/>
      <c r="D1" s="57"/>
      <c r="E1" s="57"/>
    </row>
    <row r="2" spans="1:12" ht="21" customHeight="1" x14ac:dyDescent="0.45">
      <c r="H2" s="45" t="str">
        <f>'Regional 59'!I2</f>
        <v>ปีงบประมาณ 2559</v>
      </c>
      <c r="L2" s="45" t="str">
        <f>H2</f>
        <v>ปีงบประมาณ 2559</v>
      </c>
    </row>
    <row r="3" spans="1:12" ht="21" customHeight="1" x14ac:dyDescent="0.6">
      <c r="A3" s="44"/>
      <c r="B3" s="3"/>
      <c r="C3" s="3"/>
      <c r="D3" s="3"/>
      <c r="E3" s="30"/>
      <c r="H3" s="32" t="s">
        <v>0</v>
      </c>
      <c r="L3" s="33" t="s">
        <v>0</v>
      </c>
    </row>
    <row r="4" spans="1:12" ht="21" customHeight="1" x14ac:dyDescent="0.45">
      <c r="A4" s="58" t="s">
        <v>1</v>
      </c>
      <c r="B4" s="59"/>
      <c r="C4" s="14" t="s">
        <v>9</v>
      </c>
      <c r="D4" s="14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</row>
    <row r="5" spans="1:12" ht="21" customHeight="1" x14ac:dyDescent="0.45">
      <c r="A5" s="60" t="s">
        <v>2</v>
      </c>
      <c r="B5" s="61"/>
      <c r="C5" s="16" t="s">
        <v>19</v>
      </c>
      <c r="D5" s="16" t="s">
        <v>20</v>
      </c>
      <c r="E5" s="17" t="s">
        <v>21</v>
      </c>
      <c r="F5" s="17" t="s">
        <v>22</v>
      </c>
      <c r="G5" s="17" t="s">
        <v>23</v>
      </c>
      <c r="H5" s="17" t="s">
        <v>24</v>
      </c>
      <c r="I5" s="17" t="s">
        <v>25</v>
      </c>
      <c r="J5" s="17" t="s">
        <v>26</v>
      </c>
      <c r="K5" s="17" t="s">
        <v>27</v>
      </c>
      <c r="L5" s="17" t="s">
        <v>28</v>
      </c>
    </row>
    <row r="6" spans="1:12" ht="21" customHeight="1" x14ac:dyDescent="0.45">
      <c r="A6" s="48" t="s">
        <v>182</v>
      </c>
      <c r="B6" s="12" t="s">
        <v>3</v>
      </c>
      <c r="C6" s="22">
        <f>SUM(D6:L6)</f>
        <v>25</v>
      </c>
      <c r="D6" s="4">
        <v>0</v>
      </c>
      <c r="E6" s="5">
        <v>2</v>
      </c>
      <c r="F6" s="4">
        <v>0</v>
      </c>
      <c r="G6" s="4">
        <v>0</v>
      </c>
      <c r="H6" s="4">
        <v>6</v>
      </c>
      <c r="I6" s="4">
        <v>2</v>
      </c>
      <c r="J6" s="4">
        <v>1</v>
      </c>
      <c r="K6" s="4">
        <v>13</v>
      </c>
      <c r="L6" s="4">
        <v>1</v>
      </c>
    </row>
    <row r="7" spans="1:12" ht="21" customHeight="1" x14ac:dyDescent="0.45">
      <c r="A7" s="62"/>
      <c r="B7" s="10" t="s">
        <v>4</v>
      </c>
      <c r="C7" s="25">
        <f>SUM(D7:L7)</f>
        <v>84</v>
      </c>
      <c r="D7" s="5">
        <v>6</v>
      </c>
      <c r="E7" s="5">
        <v>20</v>
      </c>
      <c r="F7" s="5">
        <v>7</v>
      </c>
      <c r="G7" s="5">
        <v>5</v>
      </c>
      <c r="H7" s="5">
        <v>5</v>
      </c>
      <c r="I7" s="5">
        <v>5</v>
      </c>
      <c r="J7" s="5">
        <v>12</v>
      </c>
      <c r="K7" s="5">
        <v>2</v>
      </c>
      <c r="L7" s="5">
        <v>22</v>
      </c>
    </row>
    <row r="8" spans="1:12" ht="21" customHeight="1" x14ac:dyDescent="0.45">
      <c r="A8" s="63"/>
      <c r="B8" s="11" t="s">
        <v>5</v>
      </c>
      <c r="C8" s="28">
        <f t="shared" ref="C8:C23" si="0">SUM(D8:L8)</f>
        <v>68</v>
      </c>
      <c r="D8" s="6">
        <v>2</v>
      </c>
      <c r="E8" s="6">
        <v>8</v>
      </c>
      <c r="F8" s="6">
        <v>8</v>
      </c>
      <c r="G8" s="6">
        <v>8</v>
      </c>
      <c r="H8" s="6">
        <v>2</v>
      </c>
      <c r="I8" s="6">
        <v>5</v>
      </c>
      <c r="J8" s="6">
        <v>8</v>
      </c>
      <c r="K8" s="6">
        <v>8</v>
      </c>
      <c r="L8" s="6">
        <v>19</v>
      </c>
    </row>
    <row r="9" spans="1:12" ht="21" customHeight="1" x14ac:dyDescent="0.45">
      <c r="A9" s="48" t="s">
        <v>183</v>
      </c>
      <c r="B9" s="12" t="s">
        <v>3</v>
      </c>
      <c r="C9" s="22">
        <f t="shared" si="0"/>
        <v>6</v>
      </c>
      <c r="D9" s="4">
        <v>2</v>
      </c>
      <c r="E9" s="4">
        <v>0</v>
      </c>
      <c r="F9" s="4">
        <v>2</v>
      </c>
      <c r="G9" s="4">
        <v>0</v>
      </c>
      <c r="H9" s="4">
        <v>0</v>
      </c>
      <c r="I9" s="4">
        <v>1</v>
      </c>
      <c r="J9" s="4">
        <v>1</v>
      </c>
      <c r="K9" s="4">
        <v>0</v>
      </c>
      <c r="L9" s="4">
        <v>0</v>
      </c>
    </row>
    <row r="10" spans="1:12" ht="21" customHeight="1" x14ac:dyDescent="0.45">
      <c r="A10" s="49"/>
      <c r="B10" s="10" t="s">
        <v>4</v>
      </c>
      <c r="C10" s="25">
        <f t="shared" si="0"/>
        <v>44</v>
      </c>
      <c r="D10" s="5">
        <v>6</v>
      </c>
      <c r="E10" s="5">
        <v>3</v>
      </c>
      <c r="F10" s="5">
        <v>7</v>
      </c>
      <c r="G10" s="5">
        <v>1</v>
      </c>
      <c r="H10" s="5">
        <v>1</v>
      </c>
      <c r="I10" s="5">
        <v>5</v>
      </c>
      <c r="J10" s="5">
        <v>6</v>
      </c>
      <c r="K10" s="5">
        <v>8</v>
      </c>
      <c r="L10" s="5">
        <v>7</v>
      </c>
    </row>
    <row r="11" spans="1:12" ht="21" customHeight="1" x14ac:dyDescent="0.45">
      <c r="A11" s="50"/>
      <c r="B11" s="11" t="s">
        <v>5</v>
      </c>
      <c r="C11" s="28">
        <f t="shared" si="0"/>
        <v>48</v>
      </c>
      <c r="D11" s="6">
        <v>2</v>
      </c>
      <c r="E11" s="6">
        <v>1</v>
      </c>
      <c r="F11" s="6">
        <v>8</v>
      </c>
      <c r="G11" s="6">
        <v>3</v>
      </c>
      <c r="H11" s="6">
        <v>6</v>
      </c>
      <c r="I11" s="6">
        <v>4</v>
      </c>
      <c r="J11" s="6">
        <v>5</v>
      </c>
      <c r="K11" s="6">
        <v>10</v>
      </c>
      <c r="L11" s="6">
        <v>9</v>
      </c>
    </row>
    <row r="12" spans="1:12" ht="21" customHeight="1" x14ac:dyDescent="0.45">
      <c r="A12" s="48" t="s">
        <v>184</v>
      </c>
      <c r="B12" s="12" t="s">
        <v>3</v>
      </c>
      <c r="C12" s="22">
        <f t="shared" si="0"/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</row>
    <row r="13" spans="1:12" ht="21" customHeight="1" x14ac:dyDescent="0.45">
      <c r="A13" s="49"/>
      <c r="B13" s="10" t="s">
        <v>4</v>
      </c>
      <c r="C13" s="2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21" customHeight="1" x14ac:dyDescent="0.45">
      <c r="A14" s="50"/>
      <c r="B14" s="11" t="s">
        <v>5</v>
      </c>
      <c r="C14" s="28">
        <f t="shared" si="0"/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ht="21" customHeight="1" x14ac:dyDescent="0.45">
      <c r="A15" s="48" t="s">
        <v>185</v>
      </c>
      <c r="B15" s="12" t="s">
        <v>3</v>
      </c>
      <c r="C15" s="22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ht="21" customHeight="1" x14ac:dyDescent="0.45">
      <c r="A16" s="49"/>
      <c r="B16" s="10" t="s">
        <v>4</v>
      </c>
      <c r="C16" s="25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</row>
    <row r="17" spans="1:12" ht="21" customHeight="1" x14ac:dyDescent="0.45">
      <c r="A17" s="50"/>
      <c r="B17" s="11" t="s">
        <v>5</v>
      </c>
      <c r="C17" s="28">
        <f t="shared" si="0"/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 ht="21" customHeight="1" x14ac:dyDescent="0.45">
      <c r="A18" s="48" t="s">
        <v>178</v>
      </c>
      <c r="B18" s="12" t="s">
        <v>3</v>
      </c>
      <c r="C18" s="22">
        <f t="shared" si="0"/>
        <v>57</v>
      </c>
      <c r="D18" s="4">
        <v>0</v>
      </c>
      <c r="E18" s="4">
        <v>0</v>
      </c>
      <c r="F18" s="4">
        <v>2</v>
      </c>
      <c r="G18" s="4">
        <v>0</v>
      </c>
      <c r="H18" s="4">
        <v>17</v>
      </c>
      <c r="I18" s="4">
        <v>20</v>
      </c>
      <c r="J18" s="4">
        <v>1</v>
      </c>
      <c r="K18" s="4">
        <v>17</v>
      </c>
      <c r="L18" s="4">
        <v>0</v>
      </c>
    </row>
    <row r="19" spans="1:12" ht="21" customHeight="1" x14ac:dyDescent="0.45">
      <c r="A19" s="49"/>
      <c r="B19" s="10" t="s">
        <v>4</v>
      </c>
      <c r="C19" s="25">
        <f t="shared" si="0"/>
        <v>22</v>
      </c>
      <c r="D19" s="5">
        <v>0</v>
      </c>
      <c r="E19" s="5">
        <v>4</v>
      </c>
      <c r="F19" s="5">
        <v>1</v>
      </c>
      <c r="G19" s="5">
        <v>4</v>
      </c>
      <c r="H19" s="5">
        <v>4</v>
      </c>
      <c r="I19" s="5">
        <v>3</v>
      </c>
      <c r="J19" s="5">
        <v>1</v>
      </c>
      <c r="K19" s="5">
        <v>1</v>
      </c>
      <c r="L19" s="5">
        <v>4</v>
      </c>
    </row>
    <row r="20" spans="1:12" ht="21" customHeight="1" x14ac:dyDescent="0.45">
      <c r="A20" s="50"/>
      <c r="B20" s="11" t="s">
        <v>5</v>
      </c>
      <c r="C20" s="28">
        <f t="shared" si="0"/>
        <v>20</v>
      </c>
      <c r="D20" s="6">
        <v>2</v>
      </c>
      <c r="E20" s="6">
        <v>1</v>
      </c>
      <c r="F20" s="6">
        <v>1</v>
      </c>
      <c r="G20" s="6">
        <v>2</v>
      </c>
      <c r="H20" s="6">
        <v>3</v>
      </c>
      <c r="I20" s="6">
        <v>1</v>
      </c>
      <c r="J20" s="6">
        <v>0</v>
      </c>
      <c r="K20" s="6">
        <v>3</v>
      </c>
      <c r="L20" s="6">
        <v>7</v>
      </c>
    </row>
    <row r="21" spans="1:12" ht="21" customHeight="1" x14ac:dyDescent="0.45">
      <c r="A21" s="48" t="s">
        <v>181</v>
      </c>
      <c r="B21" s="12" t="s">
        <v>3</v>
      </c>
      <c r="C21" s="22">
        <f t="shared" si="0"/>
        <v>5</v>
      </c>
      <c r="D21" s="4">
        <v>1</v>
      </c>
      <c r="E21" s="4">
        <v>0</v>
      </c>
      <c r="F21" s="4">
        <v>0</v>
      </c>
      <c r="G21" s="4">
        <v>0</v>
      </c>
      <c r="H21" s="4">
        <v>2</v>
      </c>
      <c r="I21" s="4">
        <v>0</v>
      </c>
      <c r="J21" s="4">
        <v>0</v>
      </c>
      <c r="K21" s="4">
        <v>2</v>
      </c>
      <c r="L21" s="4">
        <v>0</v>
      </c>
    </row>
    <row r="22" spans="1:12" ht="21" customHeight="1" x14ac:dyDescent="0.45">
      <c r="A22" s="49"/>
      <c r="B22" s="10" t="s">
        <v>4</v>
      </c>
      <c r="C22" s="25">
        <f t="shared" si="0"/>
        <v>22</v>
      </c>
      <c r="D22" s="5">
        <v>1</v>
      </c>
      <c r="E22" s="5">
        <v>1</v>
      </c>
      <c r="F22" s="5">
        <v>2</v>
      </c>
      <c r="G22" s="5">
        <v>1</v>
      </c>
      <c r="H22" s="5">
        <v>3</v>
      </c>
      <c r="I22" s="5">
        <v>1</v>
      </c>
      <c r="J22" s="5">
        <v>2</v>
      </c>
      <c r="K22" s="5">
        <v>5</v>
      </c>
      <c r="L22" s="5">
        <v>6</v>
      </c>
    </row>
    <row r="23" spans="1:12" ht="21" customHeight="1" x14ac:dyDescent="0.45">
      <c r="A23" s="50"/>
      <c r="B23" s="11" t="s">
        <v>5</v>
      </c>
      <c r="C23" s="28">
        <f t="shared" si="0"/>
        <v>14</v>
      </c>
      <c r="D23" s="6">
        <v>0</v>
      </c>
      <c r="E23" s="6">
        <v>1</v>
      </c>
      <c r="F23" s="6">
        <v>0</v>
      </c>
      <c r="G23" s="6">
        <v>1</v>
      </c>
      <c r="H23" s="6">
        <v>1</v>
      </c>
      <c r="I23" s="6">
        <v>2</v>
      </c>
      <c r="J23" s="6">
        <v>6</v>
      </c>
      <c r="K23" s="6">
        <v>0</v>
      </c>
      <c r="L23" s="6">
        <v>3</v>
      </c>
    </row>
    <row r="24" spans="1:12" ht="21" customHeight="1" x14ac:dyDescent="0.45">
      <c r="A24" s="7" t="s">
        <v>6</v>
      </c>
      <c r="B24" s="21" t="s">
        <v>3</v>
      </c>
      <c r="C24" s="22">
        <f>C6+C9+C12+C15+C18+C21</f>
        <v>94</v>
      </c>
      <c r="D24" s="23">
        <f t="shared" ref="D24:L26" si="1">D6+D9+D12+D15+D18+D21</f>
        <v>3</v>
      </c>
      <c r="E24" s="23">
        <f t="shared" si="1"/>
        <v>2</v>
      </c>
      <c r="F24" s="23">
        <f t="shared" si="1"/>
        <v>4</v>
      </c>
      <c r="G24" s="23">
        <f t="shared" si="1"/>
        <v>0</v>
      </c>
      <c r="H24" s="23">
        <f t="shared" si="1"/>
        <v>25</v>
      </c>
      <c r="I24" s="23">
        <f t="shared" si="1"/>
        <v>23</v>
      </c>
      <c r="J24" s="23">
        <f t="shared" si="1"/>
        <v>3</v>
      </c>
      <c r="K24" s="23">
        <f t="shared" si="1"/>
        <v>32</v>
      </c>
      <c r="L24" s="23">
        <f t="shared" si="1"/>
        <v>2</v>
      </c>
    </row>
    <row r="25" spans="1:12" ht="21" customHeight="1" x14ac:dyDescent="0.45">
      <c r="A25" s="13" t="s">
        <v>7</v>
      </c>
      <c r="B25" s="24" t="s">
        <v>4</v>
      </c>
      <c r="C25" s="25">
        <f>C7+C10+C13+C16+C19+C22</f>
        <v>172</v>
      </c>
      <c r="D25" s="26">
        <f t="shared" si="1"/>
        <v>13</v>
      </c>
      <c r="E25" s="26">
        <f t="shared" si="1"/>
        <v>28</v>
      </c>
      <c r="F25" s="26">
        <f t="shared" si="1"/>
        <v>17</v>
      </c>
      <c r="G25" s="26">
        <f t="shared" si="1"/>
        <v>11</v>
      </c>
      <c r="H25" s="26">
        <f t="shared" si="1"/>
        <v>13</v>
      </c>
      <c r="I25" s="26">
        <f t="shared" si="1"/>
        <v>14</v>
      </c>
      <c r="J25" s="26">
        <f t="shared" si="1"/>
        <v>21</v>
      </c>
      <c r="K25" s="26">
        <f t="shared" si="1"/>
        <v>16</v>
      </c>
      <c r="L25" s="26">
        <f t="shared" si="1"/>
        <v>39</v>
      </c>
    </row>
    <row r="26" spans="1:12" ht="21" customHeight="1" x14ac:dyDescent="0.45">
      <c r="A26" s="8"/>
      <c r="B26" s="27" t="s">
        <v>5</v>
      </c>
      <c r="C26" s="28">
        <f>C8+C11+C14+C17+C20+C23</f>
        <v>150</v>
      </c>
      <c r="D26" s="29">
        <f t="shared" si="1"/>
        <v>6</v>
      </c>
      <c r="E26" s="29">
        <f t="shared" si="1"/>
        <v>11</v>
      </c>
      <c r="F26" s="29">
        <f t="shared" si="1"/>
        <v>17</v>
      </c>
      <c r="G26" s="29">
        <f t="shared" si="1"/>
        <v>14</v>
      </c>
      <c r="H26" s="29">
        <f t="shared" si="1"/>
        <v>12</v>
      </c>
      <c r="I26" s="29">
        <f t="shared" si="1"/>
        <v>12</v>
      </c>
      <c r="J26" s="29">
        <f t="shared" si="1"/>
        <v>19</v>
      </c>
      <c r="K26" s="29">
        <f t="shared" si="1"/>
        <v>21</v>
      </c>
      <c r="L26" s="29">
        <f t="shared" si="1"/>
        <v>38</v>
      </c>
    </row>
    <row r="27" spans="1:12" s="9" customFormat="1" ht="21" customHeight="1" x14ac:dyDescent="0.5">
      <c r="A27" s="18" t="s">
        <v>8</v>
      </c>
      <c r="B27" s="19"/>
      <c r="C27" s="20">
        <f>SUM(C24:C26)</f>
        <v>416</v>
      </c>
      <c r="D27" s="20">
        <f t="shared" ref="D27:L27" si="2">SUM(D24:D26)</f>
        <v>22</v>
      </c>
      <c r="E27" s="20">
        <f t="shared" si="2"/>
        <v>41</v>
      </c>
      <c r="F27" s="20">
        <f t="shared" si="2"/>
        <v>38</v>
      </c>
      <c r="G27" s="20">
        <f t="shared" si="2"/>
        <v>25</v>
      </c>
      <c r="H27" s="20">
        <f t="shared" si="2"/>
        <v>50</v>
      </c>
      <c r="I27" s="20">
        <f t="shared" si="2"/>
        <v>49</v>
      </c>
      <c r="J27" s="20">
        <f t="shared" si="2"/>
        <v>43</v>
      </c>
      <c r="K27" s="20">
        <f t="shared" si="2"/>
        <v>69</v>
      </c>
      <c r="L27" s="20">
        <f t="shared" si="2"/>
        <v>79</v>
      </c>
    </row>
    <row r="29" spans="1:12" ht="21" customHeight="1" x14ac:dyDescent="0.45">
      <c r="A29" s="1"/>
    </row>
  </sheetData>
  <mergeCells count="9">
    <mergeCell ref="A1:E1"/>
    <mergeCell ref="A12:A14"/>
    <mergeCell ref="A15:A17"/>
    <mergeCell ref="A18:A20"/>
    <mergeCell ref="A21:A23"/>
    <mergeCell ref="A4:B4"/>
    <mergeCell ref="A5:B5"/>
    <mergeCell ref="A6:A8"/>
    <mergeCell ref="A9:A11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E11" sqref="E11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3" width="16.140625" style="2" customWidth="1"/>
    <col min="4" max="8" width="14.28515625" style="2" customWidth="1"/>
    <col min="9" max="11" width="14.7109375" style="2" customWidth="1"/>
    <col min="12" max="16384" width="9.140625" style="2"/>
  </cols>
  <sheetData>
    <row r="1" spans="1:11" ht="21" customHeight="1" x14ac:dyDescent="0.5">
      <c r="A1" s="57"/>
      <c r="B1" s="57"/>
      <c r="C1" s="57"/>
      <c r="D1" s="57"/>
      <c r="E1" s="57"/>
    </row>
    <row r="2" spans="1:11" ht="21" customHeight="1" x14ac:dyDescent="0.5">
      <c r="A2" s="57"/>
      <c r="B2" s="57"/>
      <c r="C2" s="57"/>
      <c r="D2" s="57"/>
      <c r="E2" s="57"/>
      <c r="H2" s="45" t="str">
        <f>'Regional 59'!I2</f>
        <v>ปีงบประมาณ 2559</v>
      </c>
      <c r="K2" s="45" t="str">
        <f>H2</f>
        <v>ปีงบประมาณ 2559</v>
      </c>
    </row>
    <row r="3" spans="1:11" ht="21" customHeight="1" x14ac:dyDescent="0.45">
      <c r="A3" s="3"/>
      <c r="B3" s="3"/>
      <c r="C3" s="3"/>
      <c r="D3" s="3"/>
      <c r="E3" s="30"/>
      <c r="H3" s="33" t="s">
        <v>0</v>
      </c>
      <c r="K3" s="34" t="s">
        <v>0</v>
      </c>
    </row>
    <row r="4" spans="1:11" ht="21" customHeight="1" x14ac:dyDescent="0.45">
      <c r="A4" s="58" t="s">
        <v>1</v>
      </c>
      <c r="B4" s="59"/>
      <c r="C4" s="14" t="s">
        <v>29</v>
      </c>
      <c r="D4" s="14" t="s">
        <v>30</v>
      </c>
      <c r="E4" s="15" t="s">
        <v>31</v>
      </c>
      <c r="F4" s="15" t="s">
        <v>32</v>
      </c>
      <c r="G4" s="15" t="s">
        <v>33</v>
      </c>
      <c r="H4" s="15" t="s">
        <v>34</v>
      </c>
      <c r="I4" s="15" t="s">
        <v>35</v>
      </c>
      <c r="J4" s="15" t="s">
        <v>36</v>
      </c>
      <c r="K4" s="15" t="s">
        <v>37</v>
      </c>
    </row>
    <row r="5" spans="1:11" ht="21" customHeight="1" x14ac:dyDescent="0.45">
      <c r="A5" s="60" t="s">
        <v>2</v>
      </c>
      <c r="B5" s="61"/>
      <c r="C5" s="16" t="s">
        <v>38</v>
      </c>
      <c r="D5" s="16" t="s">
        <v>39</v>
      </c>
      <c r="E5" s="17" t="s">
        <v>40</v>
      </c>
      <c r="F5" s="17" t="s">
        <v>41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</row>
    <row r="6" spans="1:11" ht="21" customHeight="1" x14ac:dyDescent="0.45">
      <c r="A6" s="48" t="s">
        <v>182</v>
      </c>
      <c r="B6" s="12" t="s">
        <v>3</v>
      </c>
      <c r="C6" s="22">
        <f>SUM(D6:K6)</f>
        <v>18</v>
      </c>
      <c r="D6" s="4">
        <v>1</v>
      </c>
      <c r="E6" s="4">
        <v>0</v>
      </c>
      <c r="F6" s="4">
        <v>3</v>
      </c>
      <c r="G6" s="4">
        <v>2</v>
      </c>
      <c r="H6" s="4">
        <v>2</v>
      </c>
      <c r="I6" s="4">
        <v>10</v>
      </c>
      <c r="J6" s="4">
        <v>0</v>
      </c>
      <c r="K6" s="4">
        <v>0</v>
      </c>
    </row>
    <row r="7" spans="1:11" ht="21" customHeight="1" x14ac:dyDescent="0.45">
      <c r="A7" s="62"/>
      <c r="B7" s="10" t="s">
        <v>4</v>
      </c>
      <c r="C7" s="25">
        <f t="shared" ref="C7:C23" si="0">SUM(D7:K7)</f>
        <v>89</v>
      </c>
      <c r="D7" s="5">
        <v>2</v>
      </c>
      <c r="E7" s="5">
        <v>6</v>
      </c>
      <c r="F7" s="5">
        <v>12</v>
      </c>
      <c r="G7" s="5">
        <v>38</v>
      </c>
      <c r="H7" s="5">
        <v>10</v>
      </c>
      <c r="I7" s="5">
        <v>12</v>
      </c>
      <c r="J7" s="5">
        <v>5</v>
      </c>
      <c r="K7" s="5">
        <v>4</v>
      </c>
    </row>
    <row r="8" spans="1:11" ht="21" customHeight="1" x14ac:dyDescent="0.45">
      <c r="A8" s="63"/>
      <c r="B8" s="11" t="s">
        <v>5</v>
      </c>
      <c r="C8" s="28">
        <f t="shared" si="0"/>
        <v>98</v>
      </c>
      <c r="D8" s="6">
        <v>5</v>
      </c>
      <c r="E8" s="6">
        <v>11</v>
      </c>
      <c r="F8" s="6">
        <v>9</v>
      </c>
      <c r="G8" s="6">
        <v>48</v>
      </c>
      <c r="H8" s="6">
        <v>10</v>
      </c>
      <c r="I8" s="6">
        <v>6</v>
      </c>
      <c r="J8" s="6">
        <v>5</v>
      </c>
      <c r="K8" s="6">
        <v>4</v>
      </c>
    </row>
    <row r="9" spans="1:11" ht="21" customHeight="1" x14ac:dyDescent="0.45">
      <c r="A9" s="48" t="s">
        <v>183</v>
      </c>
      <c r="B9" s="12" t="s">
        <v>3</v>
      </c>
      <c r="C9" s="22">
        <f t="shared" si="0"/>
        <v>3</v>
      </c>
      <c r="D9" s="4">
        <v>0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1</v>
      </c>
    </row>
    <row r="10" spans="1:11" ht="21" customHeight="1" x14ac:dyDescent="0.45">
      <c r="A10" s="49"/>
      <c r="B10" s="10" t="s">
        <v>4</v>
      </c>
      <c r="C10" s="25">
        <f t="shared" si="0"/>
        <v>40</v>
      </c>
      <c r="D10" s="5">
        <v>8</v>
      </c>
      <c r="E10" s="5">
        <v>1</v>
      </c>
      <c r="F10" s="5">
        <v>5</v>
      </c>
      <c r="G10" s="5">
        <v>14</v>
      </c>
      <c r="H10" s="5">
        <v>6</v>
      </c>
      <c r="I10" s="5">
        <v>4</v>
      </c>
      <c r="J10" s="5">
        <v>1</v>
      </c>
      <c r="K10" s="5">
        <v>1</v>
      </c>
    </row>
    <row r="11" spans="1:11" ht="21" customHeight="1" x14ac:dyDescent="0.45">
      <c r="A11" s="50"/>
      <c r="B11" s="11" t="s">
        <v>5</v>
      </c>
      <c r="C11" s="28">
        <f t="shared" si="0"/>
        <v>34</v>
      </c>
      <c r="D11" s="6">
        <v>2</v>
      </c>
      <c r="E11" s="6">
        <v>0</v>
      </c>
      <c r="F11" s="6">
        <v>4</v>
      </c>
      <c r="G11" s="6">
        <v>14</v>
      </c>
      <c r="H11" s="6">
        <v>4</v>
      </c>
      <c r="I11" s="6">
        <v>7</v>
      </c>
      <c r="J11" s="6">
        <v>3</v>
      </c>
      <c r="K11" s="6">
        <v>0</v>
      </c>
    </row>
    <row r="12" spans="1:11" ht="21" customHeight="1" x14ac:dyDescent="0.45">
      <c r="A12" s="48" t="s">
        <v>176</v>
      </c>
      <c r="B12" s="12" t="s">
        <v>3</v>
      </c>
      <c r="C12" s="22">
        <f t="shared" si="0"/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21" customHeight="1" x14ac:dyDescent="0.45">
      <c r="A13" s="49"/>
      <c r="B13" s="10" t="s">
        <v>4</v>
      </c>
      <c r="C13" s="2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1" customHeight="1" x14ac:dyDescent="0.45">
      <c r="A14" s="50"/>
      <c r="B14" s="11" t="s">
        <v>5</v>
      </c>
      <c r="C14" s="28">
        <f t="shared" si="0"/>
        <v>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2</v>
      </c>
    </row>
    <row r="15" spans="1:11" ht="21" customHeight="1" x14ac:dyDescent="0.45">
      <c r="A15" s="48" t="s">
        <v>185</v>
      </c>
      <c r="B15" s="12" t="s">
        <v>3</v>
      </c>
      <c r="C15" s="22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21" customHeight="1" x14ac:dyDescent="0.45">
      <c r="A16" s="49"/>
      <c r="B16" s="10" t="s">
        <v>4</v>
      </c>
      <c r="C16" s="25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21" customHeight="1" x14ac:dyDescent="0.45">
      <c r="A17" s="50"/>
      <c r="B17" s="11" t="s">
        <v>5</v>
      </c>
      <c r="C17" s="28">
        <f t="shared" si="0"/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ht="21" customHeight="1" x14ac:dyDescent="0.45">
      <c r="A18" s="48" t="s">
        <v>179</v>
      </c>
      <c r="B18" s="12" t="s">
        <v>3</v>
      </c>
      <c r="C18" s="22">
        <f t="shared" si="0"/>
        <v>44</v>
      </c>
      <c r="D18" s="4">
        <v>0</v>
      </c>
      <c r="E18" s="4">
        <v>0</v>
      </c>
      <c r="F18" s="4">
        <v>2</v>
      </c>
      <c r="G18" s="4">
        <v>30</v>
      </c>
      <c r="H18" s="4">
        <v>0</v>
      </c>
      <c r="I18" s="4">
        <v>12</v>
      </c>
      <c r="J18" s="4">
        <v>0</v>
      </c>
      <c r="K18" s="4">
        <v>0</v>
      </c>
    </row>
    <row r="19" spans="1:11" ht="21" customHeight="1" x14ac:dyDescent="0.45">
      <c r="A19" s="49"/>
      <c r="B19" s="10" t="s">
        <v>4</v>
      </c>
      <c r="C19" s="25">
        <f t="shared" si="0"/>
        <v>28</v>
      </c>
      <c r="D19" s="5">
        <v>1</v>
      </c>
      <c r="E19" s="5">
        <v>0</v>
      </c>
      <c r="F19" s="5">
        <v>3</v>
      </c>
      <c r="G19" s="5">
        <v>16</v>
      </c>
      <c r="H19" s="5">
        <v>0</v>
      </c>
      <c r="I19" s="5">
        <v>2</v>
      </c>
      <c r="J19" s="5">
        <v>5</v>
      </c>
      <c r="K19" s="5">
        <v>1</v>
      </c>
    </row>
    <row r="20" spans="1:11" ht="21" customHeight="1" x14ac:dyDescent="0.45">
      <c r="A20" s="50"/>
      <c r="B20" s="11" t="s">
        <v>5</v>
      </c>
      <c r="C20" s="28">
        <f t="shared" si="0"/>
        <v>19</v>
      </c>
      <c r="D20" s="6">
        <v>0</v>
      </c>
      <c r="E20" s="6">
        <v>2</v>
      </c>
      <c r="F20" s="6">
        <v>3</v>
      </c>
      <c r="G20" s="6">
        <v>9</v>
      </c>
      <c r="H20" s="6">
        <v>1</v>
      </c>
      <c r="I20" s="6">
        <v>2</v>
      </c>
      <c r="J20" s="6">
        <v>1</v>
      </c>
      <c r="K20" s="6">
        <v>1</v>
      </c>
    </row>
    <row r="21" spans="1:11" ht="21" customHeight="1" x14ac:dyDescent="0.45">
      <c r="A21" s="48" t="s">
        <v>181</v>
      </c>
      <c r="B21" s="12" t="s">
        <v>3</v>
      </c>
      <c r="C21" s="22">
        <f t="shared" si="0"/>
        <v>1</v>
      </c>
      <c r="D21" s="4">
        <v>0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</row>
    <row r="22" spans="1:11" ht="21" customHeight="1" x14ac:dyDescent="0.45">
      <c r="A22" s="49"/>
      <c r="B22" s="10" t="s">
        <v>4</v>
      </c>
      <c r="C22" s="25">
        <f t="shared" si="0"/>
        <v>20</v>
      </c>
      <c r="D22" s="5">
        <v>1</v>
      </c>
      <c r="E22" s="5">
        <v>1</v>
      </c>
      <c r="F22" s="5">
        <v>1</v>
      </c>
      <c r="G22" s="5">
        <v>14</v>
      </c>
      <c r="H22" s="5">
        <v>2</v>
      </c>
      <c r="I22" s="5">
        <v>1</v>
      </c>
      <c r="J22" s="5">
        <v>0</v>
      </c>
      <c r="K22" s="5">
        <v>0</v>
      </c>
    </row>
    <row r="23" spans="1:11" ht="21" customHeight="1" x14ac:dyDescent="0.45">
      <c r="A23" s="50"/>
      <c r="B23" s="11" t="s">
        <v>5</v>
      </c>
      <c r="C23" s="28">
        <f t="shared" si="0"/>
        <v>12</v>
      </c>
      <c r="D23" s="6">
        <v>0</v>
      </c>
      <c r="E23" s="6">
        <v>0</v>
      </c>
      <c r="F23" s="6">
        <v>3</v>
      </c>
      <c r="G23" s="6">
        <v>6</v>
      </c>
      <c r="H23" s="6">
        <v>0</v>
      </c>
      <c r="I23" s="6">
        <v>3</v>
      </c>
      <c r="J23" s="6">
        <v>0</v>
      </c>
      <c r="K23" s="6">
        <v>0</v>
      </c>
    </row>
    <row r="24" spans="1:11" ht="21" customHeight="1" x14ac:dyDescent="0.45">
      <c r="A24" s="7" t="s">
        <v>6</v>
      </c>
      <c r="B24" s="21" t="s">
        <v>3</v>
      </c>
      <c r="C24" s="22">
        <f>C6+C9+C12+C15+C18+C21</f>
        <v>66</v>
      </c>
      <c r="D24" s="23">
        <f t="shared" ref="D24:J24" si="1">D6+D9+D12+D15+D18+D21</f>
        <v>1</v>
      </c>
      <c r="E24" s="23">
        <f t="shared" si="1"/>
        <v>0</v>
      </c>
      <c r="F24" s="23">
        <f>F6+F9+F12+F15+F18+F21</f>
        <v>5</v>
      </c>
      <c r="G24" s="23">
        <f t="shared" si="1"/>
        <v>34</v>
      </c>
      <c r="H24" s="23">
        <f t="shared" si="1"/>
        <v>3</v>
      </c>
      <c r="I24" s="23">
        <f t="shared" si="1"/>
        <v>22</v>
      </c>
      <c r="J24" s="23">
        <f t="shared" si="1"/>
        <v>0</v>
      </c>
      <c r="K24" s="23">
        <v>0</v>
      </c>
    </row>
    <row r="25" spans="1:11" ht="21" customHeight="1" x14ac:dyDescent="0.45">
      <c r="A25" s="13" t="s">
        <v>7</v>
      </c>
      <c r="B25" s="24" t="s">
        <v>4</v>
      </c>
      <c r="C25" s="25">
        <f t="shared" ref="C25:J25" si="2">C7+C10+C13+C16+C19+C22</f>
        <v>177</v>
      </c>
      <c r="D25" s="26">
        <f t="shared" si="2"/>
        <v>12</v>
      </c>
      <c r="E25" s="26">
        <f t="shared" si="2"/>
        <v>8</v>
      </c>
      <c r="F25" s="26">
        <f t="shared" si="2"/>
        <v>21</v>
      </c>
      <c r="G25" s="26">
        <f t="shared" si="2"/>
        <v>82</v>
      </c>
      <c r="H25" s="26">
        <f t="shared" si="2"/>
        <v>18</v>
      </c>
      <c r="I25" s="26">
        <f t="shared" si="2"/>
        <v>19</v>
      </c>
      <c r="J25" s="26">
        <f t="shared" si="2"/>
        <v>11</v>
      </c>
      <c r="K25" s="26">
        <v>0</v>
      </c>
    </row>
    <row r="26" spans="1:11" ht="21" customHeight="1" x14ac:dyDescent="0.45">
      <c r="A26" s="8"/>
      <c r="B26" s="27" t="s">
        <v>5</v>
      </c>
      <c r="C26" s="28">
        <f t="shared" ref="C26:J26" si="3">C8+C11+C14+C17+C20+C23</f>
        <v>165</v>
      </c>
      <c r="D26" s="29">
        <f t="shared" si="3"/>
        <v>7</v>
      </c>
      <c r="E26" s="29">
        <f t="shared" si="3"/>
        <v>13</v>
      </c>
      <c r="F26" s="29">
        <f t="shared" si="3"/>
        <v>19</v>
      </c>
      <c r="G26" s="29">
        <f t="shared" si="3"/>
        <v>77</v>
      </c>
      <c r="H26" s="29">
        <f t="shared" si="3"/>
        <v>15</v>
      </c>
      <c r="I26" s="29">
        <f t="shared" si="3"/>
        <v>18</v>
      </c>
      <c r="J26" s="29">
        <f t="shared" si="3"/>
        <v>9</v>
      </c>
      <c r="K26" s="29">
        <v>0</v>
      </c>
    </row>
    <row r="27" spans="1:11" s="9" customFormat="1" ht="21" customHeight="1" x14ac:dyDescent="0.5">
      <c r="A27" s="18" t="s">
        <v>8</v>
      </c>
      <c r="B27" s="19"/>
      <c r="C27" s="20">
        <f>SUM(C24:C26)</f>
        <v>408</v>
      </c>
      <c r="D27" s="20">
        <f t="shared" ref="D27:K27" si="4">SUM(D24:D26)</f>
        <v>20</v>
      </c>
      <c r="E27" s="20">
        <f t="shared" si="4"/>
        <v>21</v>
      </c>
      <c r="F27" s="20">
        <f t="shared" si="4"/>
        <v>45</v>
      </c>
      <c r="G27" s="20">
        <f t="shared" si="4"/>
        <v>193</v>
      </c>
      <c r="H27" s="20">
        <f t="shared" si="4"/>
        <v>36</v>
      </c>
      <c r="I27" s="20">
        <f t="shared" si="4"/>
        <v>59</v>
      </c>
      <c r="J27" s="20">
        <f t="shared" si="4"/>
        <v>20</v>
      </c>
      <c r="K27" s="20">
        <f t="shared" si="4"/>
        <v>0</v>
      </c>
    </row>
  </sheetData>
  <mergeCells count="10">
    <mergeCell ref="A15:A17"/>
    <mergeCell ref="A1:E1"/>
    <mergeCell ref="A18:A20"/>
    <mergeCell ref="A21:A23"/>
    <mergeCell ref="A2:E2"/>
    <mergeCell ref="A4:B4"/>
    <mergeCell ref="A5:B5"/>
    <mergeCell ref="A6:A8"/>
    <mergeCell ref="A9:A11"/>
    <mergeCell ref="A12:A14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F13" sqref="F13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3" width="23.7109375" style="2" customWidth="1"/>
    <col min="4" max="7" width="14.85546875" style="2" customWidth="1"/>
    <col min="8" max="8" width="13.7109375" style="2" customWidth="1"/>
    <col min="9" max="9" width="17.42578125" style="2" customWidth="1"/>
    <col min="10" max="14" width="13.7109375" style="2" customWidth="1"/>
    <col min="15" max="16" width="14.28515625" style="2" customWidth="1"/>
    <col min="17" max="17" width="14.85546875" style="2" customWidth="1"/>
    <col min="18" max="20" width="14.28515625" style="2" customWidth="1"/>
    <col min="21" max="23" width="14.85546875" style="2" customWidth="1"/>
    <col min="24" max="16384" width="9.140625" style="2"/>
  </cols>
  <sheetData>
    <row r="1" spans="1:23" ht="21" customHeight="1" x14ac:dyDescent="0.5">
      <c r="A1" s="57"/>
      <c r="B1" s="57"/>
      <c r="C1" s="57"/>
      <c r="D1" s="57"/>
      <c r="E1" s="57"/>
    </row>
    <row r="2" spans="1:23" ht="21" customHeight="1" x14ac:dyDescent="0.5">
      <c r="A2" s="57"/>
      <c r="B2" s="57"/>
      <c r="C2" s="57"/>
      <c r="D2" s="57"/>
      <c r="E2" s="57"/>
      <c r="G2" s="45" t="str">
        <f>'Regional 59'!I2</f>
        <v>ปีงบประมาณ 2559</v>
      </c>
      <c r="M2" s="45" t="str">
        <f>G2</f>
        <v>ปีงบประมาณ 2559</v>
      </c>
      <c r="S2" s="45" t="str">
        <f>G2</f>
        <v>ปีงบประมาณ 2559</v>
      </c>
      <c r="W2" s="45" t="str">
        <f>G2</f>
        <v>ปีงบประมาณ 2559</v>
      </c>
    </row>
    <row r="3" spans="1:23" ht="21" customHeight="1" x14ac:dyDescent="0.45">
      <c r="A3" s="3"/>
      <c r="B3" s="3"/>
      <c r="C3" s="3"/>
      <c r="D3" s="3"/>
      <c r="E3" s="30"/>
      <c r="G3" s="33" t="s">
        <v>0</v>
      </c>
      <c r="K3" s="32"/>
      <c r="M3" s="32" t="s">
        <v>0</v>
      </c>
      <c r="N3" s="32"/>
      <c r="O3" s="32"/>
      <c r="P3" s="32"/>
      <c r="Q3" s="32"/>
      <c r="R3" s="32"/>
      <c r="S3" s="33" t="s">
        <v>0</v>
      </c>
      <c r="U3" s="32"/>
      <c r="V3" s="32"/>
      <c r="W3" s="33" t="s">
        <v>0</v>
      </c>
    </row>
    <row r="4" spans="1:23" ht="21" customHeight="1" x14ac:dyDescent="0.45">
      <c r="A4" s="58" t="s">
        <v>1</v>
      </c>
      <c r="B4" s="59"/>
      <c r="C4" s="14" t="s">
        <v>47</v>
      </c>
      <c r="D4" s="14" t="s">
        <v>48</v>
      </c>
      <c r="E4" s="15" t="s">
        <v>49</v>
      </c>
      <c r="F4" s="15" t="s">
        <v>50</v>
      </c>
      <c r="G4" s="15" t="s">
        <v>51</v>
      </c>
      <c r="H4" s="15" t="s">
        <v>52</v>
      </c>
      <c r="I4" s="15" t="s">
        <v>53</v>
      </c>
      <c r="J4" s="15" t="s">
        <v>54</v>
      </c>
      <c r="K4" s="15" t="s">
        <v>55</v>
      </c>
      <c r="L4" s="15" t="s">
        <v>56</v>
      </c>
      <c r="M4" s="15" t="s">
        <v>190</v>
      </c>
      <c r="N4" s="15" t="s">
        <v>57</v>
      </c>
      <c r="O4" s="15" t="s">
        <v>58</v>
      </c>
      <c r="P4" s="15" t="s">
        <v>59</v>
      </c>
      <c r="Q4" s="15" t="s">
        <v>60</v>
      </c>
      <c r="R4" s="15" t="s">
        <v>61</v>
      </c>
      <c r="S4" s="15" t="s">
        <v>62</v>
      </c>
      <c r="T4" s="15" t="s">
        <v>63</v>
      </c>
      <c r="U4" s="15" t="s">
        <v>64</v>
      </c>
      <c r="V4" s="15" t="s">
        <v>65</v>
      </c>
      <c r="W4" s="15" t="s">
        <v>66</v>
      </c>
    </row>
    <row r="5" spans="1:23" ht="21" customHeight="1" x14ac:dyDescent="0.45">
      <c r="A5" s="60" t="s">
        <v>2</v>
      </c>
      <c r="B5" s="61"/>
      <c r="C5" s="16" t="s">
        <v>67</v>
      </c>
      <c r="D5" s="16" t="s">
        <v>68</v>
      </c>
      <c r="E5" s="17" t="s">
        <v>69</v>
      </c>
      <c r="F5" s="17" t="s">
        <v>70</v>
      </c>
      <c r="G5" s="17" t="s">
        <v>71</v>
      </c>
      <c r="H5" s="17" t="s">
        <v>72</v>
      </c>
      <c r="I5" s="17" t="s">
        <v>73</v>
      </c>
      <c r="J5" s="17" t="s">
        <v>74</v>
      </c>
      <c r="K5" s="17" t="s">
        <v>75</v>
      </c>
      <c r="L5" s="17" t="s">
        <v>76</v>
      </c>
      <c r="M5" s="17" t="s">
        <v>191</v>
      </c>
      <c r="N5" s="17" t="s">
        <v>77</v>
      </c>
      <c r="O5" s="17" t="s">
        <v>78</v>
      </c>
      <c r="P5" s="17" t="s">
        <v>79</v>
      </c>
      <c r="Q5" s="17" t="s">
        <v>80</v>
      </c>
      <c r="R5" s="17" t="s">
        <v>81</v>
      </c>
      <c r="S5" s="17" t="s">
        <v>82</v>
      </c>
      <c r="T5" s="17" t="s">
        <v>83</v>
      </c>
      <c r="U5" s="17" t="s">
        <v>84</v>
      </c>
      <c r="V5" s="17" t="s">
        <v>85</v>
      </c>
      <c r="W5" s="17" t="s">
        <v>86</v>
      </c>
    </row>
    <row r="6" spans="1:23" ht="21" customHeight="1" x14ac:dyDescent="0.45">
      <c r="A6" s="48" t="s">
        <v>173</v>
      </c>
      <c r="B6" s="12" t="s">
        <v>3</v>
      </c>
      <c r="C6" s="22">
        <f>SUM(D6:W6)</f>
        <v>16</v>
      </c>
      <c r="D6" s="4">
        <v>1</v>
      </c>
      <c r="E6" s="4">
        <v>1</v>
      </c>
      <c r="F6" s="4">
        <v>4</v>
      </c>
      <c r="G6" s="4">
        <v>1</v>
      </c>
      <c r="H6" s="4">
        <v>2</v>
      </c>
      <c r="I6" s="4">
        <v>2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2</v>
      </c>
      <c r="Q6" s="4">
        <v>1</v>
      </c>
      <c r="R6" s="4">
        <v>0</v>
      </c>
      <c r="S6" s="4">
        <v>1</v>
      </c>
      <c r="T6" s="4">
        <v>0</v>
      </c>
      <c r="U6" s="4">
        <v>1</v>
      </c>
      <c r="V6" s="4">
        <v>0</v>
      </c>
      <c r="W6" s="4">
        <v>0</v>
      </c>
    </row>
    <row r="7" spans="1:23" ht="21" customHeight="1" x14ac:dyDescent="0.45">
      <c r="A7" s="62"/>
      <c r="B7" s="10" t="s">
        <v>4</v>
      </c>
      <c r="C7" s="25">
        <f t="shared" ref="C7:C23" si="0">SUM(D7:W7)</f>
        <v>149</v>
      </c>
      <c r="D7" s="5">
        <v>8</v>
      </c>
      <c r="E7" s="5">
        <v>2</v>
      </c>
      <c r="F7" s="5">
        <v>8</v>
      </c>
      <c r="G7" s="5">
        <v>3</v>
      </c>
      <c r="H7" s="5">
        <v>19</v>
      </c>
      <c r="I7" s="5">
        <v>36</v>
      </c>
      <c r="J7" s="5">
        <v>10</v>
      </c>
      <c r="K7" s="5">
        <v>1</v>
      </c>
      <c r="L7" s="5">
        <v>5</v>
      </c>
      <c r="M7" s="5">
        <v>1</v>
      </c>
      <c r="N7" s="5">
        <v>1</v>
      </c>
      <c r="O7" s="5">
        <v>4</v>
      </c>
      <c r="P7" s="5">
        <v>4</v>
      </c>
      <c r="Q7" s="5">
        <v>9</v>
      </c>
      <c r="R7" s="5">
        <v>2</v>
      </c>
      <c r="S7" s="5">
        <v>13</v>
      </c>
      <c r="T7" s="5">
        <v>8</v>
      </c>
      <c r="U7" s="5">
        <v>7</v>
      </c>
      <c r="V7" s="5">
        <v>6</v>
      </c>
      <c r="W7" s="5">
        <v>2</v>
      </c>
    </row>
    <row r="8" spans="1:23" ht="21" customHeight="1" x14ac:dyDescent="0.45">
      <c r="A8" s="63"/>
      <c r="B8" s="11" t="s">
        <v>5</v>
      </c>
      <c r="C8" s="28">
        <f t="shared" si="0"/>
        <v>128</v>
      </c>
      <c r="D8" s="6">
        <v>1</v>
      </c>
      <c r="E8" s="6">
        <v>4</v>
      </c>
      <c r="F8" s="6">
        <v>8</v>
      </c>
      <c r="G8" s="6">
        <v>4</v>
      </c>
      <c r="H8" s="6">
        <v>21</v>
      </c>
      <c r="I8" s="6">
        <v>29</v>
      </c>
      <c r="J8" s="6">
        <v>6</v>
      </c>
      <c r="K8" s="6">
        <v>4</v>
      </c>
      <c r="L8" s="6">
        <v>8</v>
      </c>
      <c r="M8" s="6">
        <v>2</v>
      </c>
      <c r="N8" s="6">
        <v>5</v>
      </c>
      <c r="O8" s="6">
        <v>1</v>
      </c>
      <c r="P8" s="6">
        <v>3</v>
      </c>
      <c r="Q8" s="6">
        <v>8</v>
      </c>
      <c r="R8" s="6">
        <v>6</v>
      </c>
      <c r="S8" s="6">
        <v>5</v>
      </c>
      <c r="T8" s="6">
        <v>2</v>
      </c>
      <c r="U8" s="6">
        <v>7</v>
      </c>
      <c r="V8" s="6">
        <v>4</v>
      </c>
      <c r="W8" s="6">
        <v>0</v>
      </c>
    </row>
    <row r="9" spans="1:23" ht="21" customHeight="1" x14ac:dyDescent="0.45">
      <c r="A9" s="48" t="s">
        <v>187</v>
      </c>
      <c r="B9" s="12" t="s">
        <v>3</v>
      </c>
      <c r="C9" s="22">
        <f t="shared" si="0"/>
        <v>7</v>
      </c>
      <c r="D9" s="4">
        <v>0</v>
      </c>
      <c r="E9" s="4">
        <v>0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1</v>
      </c>
      <c r="L9" s="4">
        <v>1</v>
      </c>
      <c r="M9" s="4">
        <v>0</v>
      </c>
      <c r="N9" s="4">
        <v>0</v>
      </c>
      <c r="O9" s="4">
        <v>0</v>
      </c>
      <c r="P9" s="4">
        <v>2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</row>
    <row r="10" spans="1:23" ht="21" customHeight="1" x14ac:dyDescent="0.45">
      <c r="A10" s="49"/>
      <c r="B10" s="10" t="s">
        <v>4</v>
      </c>
      <c r="C10" s="25">
        <f t="shared" si="0"/>
        <v>89</v>
      </c>
      <c r="D10" s="5">
        <v>3</v>
      </c>
      <c r="E10" s="5">
        <v>1</v>
      </c>
      <c r="F10" s="5">
        <v>5</v>
      </c>
      <c r="G10" s="5">
        <v>3</v>
      </c>
      <c r="H10" s="5">
        <v>14</v>
      </c>
      <c r="I10" s="5">
        <v>15</v>
      </c>
      <c r="J10" s="5">
        <v>6</v>
      </c>
      <c r="K10" s="5">
        <v>3</v>
      </c>
      <c r="L10" s="5">
        <v>4</v>
      </c>
      <c r="M10" s="5">
        <v>1</v>
      </c>
      <c r="N10" s="5">
        <v>2</v>
      </c>
      <c r="O10" s="5">
        <v>6</v>
      </c>
      <c r="P10" s="5">
        <v>3</v>
      </c>
      <c r="Q10" s="5">
        <v>2</v>
      </c>
      <c r="R10" s="5">
        <v>4</v>
      </c>
      <c r="S10" s="5">
        <v>7</v>
      </c>
      <c r="T10" s="5">
        <v>1</v>
      </c>
      <c r="U10" s="5">
        <v>5</v>
      </c>
      <c r="V10" s="5">
        <v>3</v>
      </c>
      <c r="W10" s="5">
        <v>1</v>
      </c>
    </row>
    <row r="11" spans="1:23" ht="21" customHeight="1" x14ac:dyDescent="0.45">
      <c r="A11" s="50"/>
      <c r="B11" s="11" t="s">
        <v>5</v>
      </c>
      <c r="C11" s="28">
        <f t="shared" si="0"/>
        <v>85</v>
      </c>
      <c r="D11" s="6">
        <v>7</v>
      </c>
      <c r="E11" s="6">
        <v>6</v>
      </c>
      <c r="F11" s="6">
        <v>8</v>
      </c>
      <c r="G11" s="6">
        <v>1</v>
      </c>
      <c r="H11" s="6">
        <v>10</v>
      </c>
      <c r="I11" s="6">
        <v>11</v>
      </c>
      <c r="J11" s="6">
        <v>4</v>
      </c>
      <c r="K11" s="6">
        <v>1</v>
      </c>
      <c r="L11" s="6">
        <v>6</v>
      </c>
      <c r="M11" s="6">
        <v>1</v>
      </c>
      <c r="N11" s="6">
        <v>3</v>
      </c>
      <c r="O11" s="6">
        <v>2</v>
      </c>
      <c r="P11" s="6">
        <v>4</v>
      </c>
      <c r="Q11" s="6">
        <v>2</v>
      </c>
      <c r="R11" s="6">
        <v>5</v>
      </c>
      <c r="S11" s="6">
        <v>2</v>
      </c>
      <c r="T11" s="6">
        <v>2</v>
      </c>
      <c r="U11" s="6">
        <v>8</v>
      </c>
      <c r="V11" s="6">
        <v>2</v>
      </c>
      <c r="W11" s="6">
        <v>0</v>
      </c>
    </row>
    <row r="12" spans="1:23" ht="21" customHeight="1" x14ac:dyDescent="0.45">
      <c r="A12" s="48" t="s">
        <v>176</v>
      </c>
      <c r="B12" s="12" t="s">
        <v>3</v>
      </c>
      <c r="C12" s="22">
        <f t="shared" si="0"/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</row>
    <row r="13" spans="1:23" ht="21" customHeight="1" x14ac:dyDescent="0.45">
      <c r="A13" s="49"/>
      <c r="B13" s="10" t="s">
        <v>4</v>
      </c>
      <c r="C13" s="2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1:23" ht="21" customHeight="1" x14ac:dyDescent="0.45">
      <c r="A14" s="50"/>
      <c r="B14" s="11" t="s">
        <v>5</v>
      </c>
      <c r="C14" s="28">
        <f t="shared" si="0"/>
        <v>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</row>
    <row r="15" spans="1:23" ht="21" customHeight="1" x14ac:dyDescent="0.45">
      <c r="A15" s="48" t="s">
        <v>185</v>
      </c>
      <c r="B15" s="12" t="s">
        <v>3</v>
      </c>
      <c r="C15" s="22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</row>
    <row r="16" spans="1:23" ht="21" customHeight="1" x14ac:dyDescent="0.45">
      <c r="A16" s="49"/>
      <c r="B16" s="10" t="s">
        <v>4</v>
      </c>
      <c r="C16" s="25">
        <f t="shared" si="0"/>
        <v>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1</v>
      </c>
      <c r="N16" s="5">
        <v>0</v>
      </c>
      <c r="O16" s="5">
        <v>2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</row>
    <row r="17" spans="1:23" ht="21" customHeight="1" x14ac:dyDescent="0.45">
      <c r="A17" s="50"/>
      <c r="B17" s="11" t="s">
        <v>5</v>
      </c>
      <c r="C17" s="28">
        <f t="shared" si="0"/>
        <v>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2</v>
      </c>
      <c r="N17" s="6">
        <v>0</v>
      </c>
      <c r="O17" s="6">
        <v>0</v>
      </c>
      <c r="P17" s="6">
        <v>1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</row>
    <row r="18" spans="1:23" ht="21" customHeight="1" x14ac:dyDescent="0.45">
      <c r="A18" s="48" t="s">
        <v>186</v>
      </c>
      <c r="B18" s="12" t="s">
        <v>3</v>
      </c>
      <c r="C18" s="22">
        <f t="shared" si="0"/>
        <v>10</v>
      </c>
      <c r="D18" s="4">
        <v>0</v>
      </c>
      <c r="E18" s="4">
        <v>0</v>
      </c>
      <c r="F18" s="4">
        <v>2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1</v>
      </c>
      <c r="M18" s="4">
        <v>0</v>
      </c>
      <c r="N18" s="4">
        <v>0</v>
      </c>
      <c r="O18" s="4">
        <v>0</v>
      </c>
      <c r="P18" s="4">
        <v>3</v>
      </c>
      <c r="Q18" s="4">
        <v>0</v>
      </c>
      <c r="R18" s="4">
        <v>0</v>
      </c>
      <c r="S18" s="4">
        <v>2</v>
      </c>
      <c r="T18" s="4">
        <v>0</v>
      </c>
      <c r="U18" s="4">
        <v>0</v>
      </c>
      <c r="V18" s="4">
        <v>0</v>
      </c>
      <c r="W18" s="4">
        <v>0</v>
      </c>
    </row>
    <row r="19" spans="1:23" ht="21" customHeight="1" x14ac:dyDescent="0.45">
      <c r="A19" s="49"/>
      <c r="B19" s="10" t="s">
        <v>4</v>
      </c>
      <c r="C19" s="25">
        <f t="shared" si="0"/>
        <v>49</v>
      </c>
      <c r="D19" s="5">
        <v>2</v>
      </c>
      <c r="E19" s="5">
        <v>0</v>
      </c>
      <c r="F19" s="5">
        <v>3</v>
      </c>
      <c r="G19" s="5">
        <v>2</v>
      </c>
      <c r="H19" s="5">
        <v>12</v>
      </c>
      <c r="I19" s="5">
        <v>9</v>
      </c>
      <c r="J19" s="5">
        <v>2</v>
      </c>
      <c r="K19" s="5">
        <v>1</v>
      </c>
      <c r="L19" s="5">
        <v>0</v>
      </c>
      <c r="M19" s="5">
        <v>0</v>
      </c>
      <c r="N19" s="5">
        <v>1</v>
      </c>
      <c r="O19" s="5">
        <v>2</v>
      </c>
      <c r="P19" s="5">
        <v>2</v>
      </c>
      <c r="Q19" s="5">
        <v>1</v>
      </c>
      <c r="R19" s="5">
        <v>1</v>
      </c>
      <c r="S19" s="5">
        <v>4</v>
      </c>
      <c r="T19" s="5">
        <v>2</v>
      </c>
      <c r="U19" s="5">
        <v>0</v>
      </c>
      <c r="V19" s="5">
        <v>1</v>
      </c>
      <c r="W19" s="5">
        <v>4</v>
      </c>
    </row>
    <row r="20" spans="1:23" ht="21" customHeight="1" x14ac:dyDescent="0.45">
      <c r="A20" s="50"/>
      <c r="B20" s="11" t="s">
        <v>5</v>
      </c>
      <c r="C20" s="28">
        <f t="shared" si="0"/>
        <v>26</v>
      </c>
      <c r="D20" s="6">
        <v>1</v>
      </c>
      <c r="E20" s="6">
        <v>1</v>
      </c>
      <c r="F20" s="6">
        <v>0</v>
      </c>
      <c r="G20" s="6">
        <v>2</v>
      </c>
      <c r="H20" s="6">
        <v>4</v>
      </c>
      <c r="I20" s="6">
        <v>3</v>
      </c>
      <c r="J20" s="6">
        <v>3</v>
      </c>
      <c r="K20" s="6">
        <v>0</v>
      </c>
      <c r="L20" s="6">
        <v>2</v>
      </c>
      <c r="M20" s="6">
        <v>0</v>
      </c>
      <c r="N20" s="6">
        <v>1</v>
      </c>
      <c r="O20" s="6">
        <v>2</v>
      </c>
      <c r="P20" s="6">
        <v>0</v>
      </c>
      <c r="Q20" s="6">
        <v>4</v>
      </c>
      <c r="R20" s="6">
        <v>1</v>
      </c>
      <c r="S20" s="6">
        <v>1</v>
      </c>
      <c r="T20" s="6">
        <v>0</v>
      </c>
      <c r="U20" s="6">
        <v>1</v>
      </c>
      <c r="V20" s="6">
        <v>0</v>
      </c>
      <c r="W20" s="6">
        <v>0</v>
      </c>
    </row>
    <row r="21" spans="1:23" ht="21" customHeight="1" x14ac:dyDescent="0.45">
      <c r="A21" s="48" t="s">
        <v>188</v>
      </c>
      <c r="B21" s="12" t="s">
        <v>3</v>
      </c>
      <c r="C21" s="22">
        <f t="shared" si="0"/>
        <v>7</v>
      </c>
      <c r="D21" s="4">
        <v>0</v>
      </c>
      <c r="E21" s="4">
        <v>0</v>
      </c>
      <c r="F21" s="4">
        <v>2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2</v>
      </c>
      <c r="W21" s="4">
        <v>0</v>
      </c>
    </row>
    <row r="22" spans="1:23" ht="21" customHeight="1" x14ac:dyDescent="0.45">
      <c r="A22" s="49"/>
      <c r="B22" s="10" t="s">
        <v>4</v>
      </c>
      <c r="C22" s="25">
        <f>SUM(D22:W22)</f>
        <v>31</v>
      </c>
      <c r="D22" s="5">
        <v>0</v>
      </c>
      <c r="E22" s="5">
        <v>2</v>
      </c>
      <c r="F22" s="5">
        <v>3</v>
      </c>
      <c r="G22" s="5">
        <v>1</v>
      </c>
      <c r="H22" s="5">
        <v>1</v>
      </c>
      <c r="I22" s="5">
        <v>6</v>
      </c>
      <c r="J22" s="5">
        <v>1</v>
      </c>
      <c r="K22" s="5">
        <v>1</v>
      </c>
      <c r="L22" s="5">
        <v>1</v>
      </c>
      <c r="M22" s="5">
        <v>0</v>
      </c>
      <c r="N22" s="5">
        <v>0</v>
      </c>
      <c r="O22" s="5">
        <v>1</v>
      </c>
      <c r="P22" s="5">
        <v>2</v>
      </c>
      <c r="Q22" s="5">
        <v>2</v>
      </c>
      <c r="R22" s="5">
        <v>0</v>
      </c>
      <c r="S22" s="5">
        <v>5</v>
      </c>
      <c r="T22" s="5">
        <v>2</v>
      </c>
      <c r="U22" s="5">
        <v>2</v>
      </c>
      <c r="V22" s="5">
        <v>1</v>
      </c>
      <c r="W22" s="5">
        <v>0</v>
      </c>
    </row>
    <row r="23" spans="1:23" ht="21" customHeight="1" x14ac:dyDescent="0.45">
      <c r="A23" s="50"/>
      <c r="B23" s="11" t="s">
        <v>5</v>
      </c>
      <c r="C23" s="28">
        <f t="shared" si="0"/>
        <v>13</v>
      </c>
      <c r="D23" s="6">
        <v>1</v>
      </c>
      <c r="E23" s="6">
        <v>1</v>
      </c>
      <c r="F23" s="6">
        <v>1</v>
      </c>
      <c r="G23" s="6">
        <v>0</v>
      </c>
      <c r="H23" s="6">
        <v>0</v>
      </c>
      <c r="I23" s="6">
        <v>2</v>
      </c>
      <c r="J23" s="6">
        <v>1</v>
      </c>
      <c r="K23" s="6">
        <v>2</v>
      </c>
      <c r="L23" s="6">
        <v>0</v>
      </c>
      <c r="M23" s="6">
        <v>0</v>
      </c>
      <c r="N23" s="6">
        <v>0</v>
      </c>
      <c r="O23" s="6">
        <v>0</v>
      </c>
      <c r="P23" s="6">
        <v>3</v>
      </c>
      <c r="Q23" s="6">
        <v>1</v>
      </c>
      <c r="R23" s="6">
        <v>1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</row>
    <row r="24" spans="1:23" ht="21" customHeight="1" x14ac:dyDescent="0.45">
      <c r="A24" s="7" t="s">
        <v>6</v>
      </c>
      <c r="B24" s="21" t="s">
        <v>3</v>
      </c>
      <c r="C24" s="22">
        <f>C6+C9+C12+C15+C18+C21</f>
        <v>41</v>
      </c>
      <c r="D24" s="23">
        <f t="shared" ref="D24:M24" si="1">D6+D9+D12+D15+D18+D21</f>
        <v>1</v>
      </c>
      <c r="E24" s="23">
        <f>E6+E9+E12+E15+E18+E21</f>
        <v>1</v>
      </c>
      <c r="F24" s="23">
        <f t="shared" si="1"/>
        <v>9</v>
      </c>
      <c r="G24" s="23">
        <f t="shared" si="1"/>
        <v>4</v>
      </c>
      <c r="H24" s="23">
        <f t="shared" si="1"/>
        <v>3</v>
      </c>
      <c r="I24" s="23">
        <f t="shared" si="1"/>
        <v>2</v>
      </c>
      <c r="J24" s="23">
        <f t="shared" si="1"/>
        <v>0</v>
      </c>
      <c r="K24" s="23">
        <f t="shared" si="1"/>
        <v>1</v>
      </c>
      <c r="L24" s="23">
        <f>L6+L9+L12+L15+L18+L21</f>
        <v>2</v>
      </c>
      <c r="M24" s="23">
        <f t="shared" si="1"/>
        <v>0</v>
      </c>
      <c r="N24" s="23">
        <f>N6+N9+N12+N15+N18+N21</f>
        <v>0</v>
      </c>
      <c r="O24" s="23">
        <f t="shared" ref="O24:W24" si="2">O6+O9+O12+O15+O18+O21</f>
        <v>0</v>
      </c>
      <c r="P24" s="23">
        <f t="shared" si="2"/>
        <v>8</v>
      </c>
      <c r="Q24" s="23">
        <f t="shared" si="2"/>
        <v>2</v>
      </c>
      <c r="R24" s="23">
        <f t="shared" si="2"/>
        <v>1</v>
      </c>
      <c r="S24" s="23">
        <f t="shared" si="2"/>
        <v>3</v>
      </c>
      <c r="T24" s="23">
        <f t="shared" si="2"/>
        <v>0</v>
      </c>
      <c r="U24" s="23">
        <f t="shared" si="2"/>
        <v>2</v>
      </c>
      <c r="V24" s="23">
        <f t="shared" si="2"/>
        <v>2</v>
      </c>
      <c r="W24" s="23">
        <f t="shared" si="2"/>
        <v>0</v>
      </c>
    </row>
    <row r="25" spans="1:23" ht="21" customHeight="1" x14ac:dyDescent="0.45">
      <c r="A25" s="13" t="s">
        <v>7</v>
      </c>
      <c r="B25" s="24" t="s">
        <v>4</v>
      </c>
      <c r="C25" s="25">
        <f t="shared" ref="C25:M25" si="3">C7+C10+C13+C16+C19+C22</f>
        <v>322</v>
      </c>
      <c r="D25" s="26">
        <f t="shared" si="3"/>
        <v>13</v>
      </c>
      <c r="E25" s="26">
        <f>E7+E10+E13+E16+E19+E22</f>
        <v>5</v>
      </c>
      <c r="F25" s="26">
        <f t="shared" si="3"/>
        <v>19</v>
      </c>
      <c r="G25" s="26">
        <f t="shared" si="3"/>
        <v>9</v>
      </c>
      <c r="H25" s="26">
        <f t="shared" si="3"/>
        <v>46</v>
      </c>
      <c r="I25" s="26">
        <f t="shared" si="3"/>
        <v>66</v>
      </c>
      <c r="J25" s="26">
        <f t="shared" si="3"/>
        <v>20</v>
      </c>
      <c r="K25" s="26">
        <f t="shared" si="3"/>
        <v>6</v>
      </c>
      <c r="L25" s="26">
        <f t="shared" si="3"/>
        <v>10</v>
      </c>
      <c r="M25" s="26">
        <f t="shared" si="3"/>
        <v>3</v>
      </c>
      <c r="N25" s="26">
        <f>N7+N10+N13+N16+N19+N22</f>
        <v>4</v>
      </c>
      <c r="O25" s="26">
        <f t="shared" ref="O25:W25" si="4">O7+O10+O13+O16+O19+O22</f>
        <v>15</v>
      </c>
      <c r="P25" s="26">
        <f t="shared" si="4"/>
        <v>11</v>
      </c>
      <c r="Q25" s="26">
        <f t="shared" si="4"/>
        <v>14</v>
      </c>
      <c r="R25" s="26">
        <f t="shared" si="4"/>
        <v>7</v>
      </c>
      <c r="S25" s="26">
        <f t="shared" si="4"/>
        <v>29</v>
      </c>
      <c r="T25" s="26">
        <f t="shared" si="4"/>
        <v>13</v>
      </c>
      <c r="U25" s="26">
        <f t="shared" si="4"/>
        <v>14</v>
      </c>
      <c r="V25" s="26">
        <f t="shared" si="4"/>
        <v>11</v>
      </c>
      <c r="W25" s="26">
        <f t="shared" si="4"/>
        <v>7</v>
      </c>
    </row>
    <row r="26" spans="1:23" ht="21" customHeight="1" x14ac:dyDescent="0.45">
      <c r="A26" s="8"/>
      <c r="B26" s="27" t="s">
        <v>5</v>
      </c>
      <c r="C26" s="28">
        <f t="shared" ref="C26:M26" si="5">C8+C11+C14+C17+C20+C23</f>
        <v>256</v>
      </c>
      <c r="D26" s="29">
        <f t="shared" si="5"/>
        <v>10</v>
      </c>
      <c r="E26" s="29">
        <f>E8+E11+E14+E17+E20+E23</f>
        <v>12</v>
      </c>
      <c r="F26" s="29">
        <f t="shared" si="5"/>
        <v>17</v>
      </c>
      <c r="G26" s="29">
        <f t="shared" si="5"/>
        <v>7</v>
      </c>
      <c r="H26" s="29">
        <f t="shared" si="5"/>
        <v>35</v>
      </c>
      <c r="I26" s="29">
        <f t="shared" si="5"/>
        <v>45</v>
      </c>
      <c r="J26" s="29">
        <f t="shared" si="5"/>
        <v>14</v>
      </c>
      <c r="K26" s="29">
        <f t="shared" si="5"/>
        <v>7</v>
      </c>
      <c r="L26" s="29">
        <f t="shared" si="5"/>
        <v>16</v>
      </c>
      <c r="M26" s="29">
        <f t="shared" si="5"/>
        <v>6</v>
      </c>
      <c r="N26" s="29">
        <f>N8+N11+N14+N17+N20+N23</f>
        <v>9</v>
      </c>
      <c r="O26" s="29">
        <f t="shared" ref="O26:W26" si="6">O8+O11+O14+O17+O20+O23</f>
        <v>5</v>
      </c>
      <c r="P26" s="29">
        <f t="shared" si="6"/>
        <v>11</v>
      </c>
      <c r="Q26" s="29">
        <f t="shared" si="6"/>
        <v>15</v>
      </c>
      <c r="R26" s="29">
        <f t="shared" si="6"/>
        <v>13</v>
      </c>
      <c r="S26" s="29">
        <f t="shared" si="6"/>
        <v>8</v>
      </c>
      <c r="T26" s="29">
        <f t="shared" si="6"/>
        <v>4</v>
      </c>
      <c r="U26" s="29">
        <f t="shared" si="6"/>
        <v>16</v>
      </c>
      <c r="V26" s="29">
        <f t="shared" si="6"/>
        <v>6</v>
      </c>
      <c r="W26" s="29">
        <f t="shared" si="6"/>
        <v>0</v>
      </c>
    </row>
    <row r="27" spans="1:23" s="9" customFormat="1" ht="21" customHeight="1" x14ac:dyDescent="0.5">
      <c r="A27" s="18" t="s">
        <v>8</v>
      </c>
      <c r="B27" s="19"/>
      <c r="C27" s="20">
        <f>SUM(C24:C26)</f>
        <v>619</v>
      </c>
      <c r="D27" s="20">
        <f t="shared" ref="D27:W27" si="7">SUM(D24:D26)</f>
        <v>24</v>
      </c>
      <c r="E27" s="20">
        <f t="shared" si="7"/>
        <v>18</v>
      </c>
      <c r="F27" s="20">
        <f t="shared" si="7"/>
        <v>45</v>
      </c>
      <c r="G27" s="20">
        <f t="shared" si="7"/>
        <v>20</v>
      </c>
      <c r="H27" s="20">
        <f t="shared" si="7"/>
        <v>84</v>
      </c>
      <c r="I27" s="20">
        <f t="shared" si="7"/>
        <v>113</v>
      </c>
      <c r="J27" s="20">
        <f t="shared" si="7"/>
        <v>34</v>
      </c>
      <c r="K27" s="20">
        <f t="shared" si="7"/>
        <v>14</v>
      </c>
      <c r="L27" s="20">
        <f t="shared" si="7"/>
        <v>28</v>
      </c>
      <c r="M27" s="20">
        <f t="shared" si="7"/>
        <v>9</v>
      </c>
      <c r="N27" s="20">
        <f t="shared" si="7"/>
        <v>13</v>
      </c>
      <c r="O27" s="20">
        <f t="shared" si="7"/>
        <v>20</v>
      </c>
      <c r="P27" s="20">
        <f t="shared" si="7"/>
        <v>30</v>
      </c>
      <c r="Q27" s="20">
        <f t="shared" si="7"/>
        <v>31</v>
      </c>
      <c r="R27" s="20">
        <f t="shared" si="7"/>
        <v>21</v>
      </c>
      <c r="S27" s="20">
        <f t="shared" si="7"/>
        <v>40</v>
      </c>
      <c r="T27" s="20">
        <f t="shared" si="7"/>
        <v>17</v>
      </c>
      <c r="U27" s="20">
        <f t="shared" si="7"/>
        <v>32</v>
      </c>
      <c r="V27" s="20">
        <f t="shared" si="7"/>
        <v>19</v>
      </c>
      <c r="W27" s="20">
        <f t="shared" si="7"/>
        <v>7</v>
      </c>
    </row>
  </sheetData>
  <mergeCells count="10">
    <mergeCell ref="A15:A17"/>
    <mergeCell ref="A1:E1"/>
    <mergeCell ref="A18:A20"/>
    <mergeCell ref="A21:A23"/>
    <mergeCell ref="A2:E2"/>
    <mergeCell ref="A4:B4"/>
    <mergeCell ref="A5:B5"/>
    <mergeCell ref="A6:A8"/>
    <mergeCell ref="A9:A11"/>
    <mergeCell ref="A12:A14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G12" sqref="G12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3" width="15.7109375" style="2" customWidth="1"/>
    <col min="4" max="8" width="14.28515625" style="2" customWidth="1"/>
    <col min="9" max="14" width="14.5703125" style="2" customWidth="1"/>
    <col min="15" max="15" width="14.42578125" style="2" customWidth="1"/>
    <col min="16" max="16" width="14.85546875" style="2" customWidth="1"/>
    <col min="17" max="20" width="14.42578125" style="2" customWidth="1"/>
    <col min="21" max="16384" width="9.140625" style="2"/>
  </cols>
  <sheetData>
    <row r="1" spans="1:20" ht="21" customHeight="1" x14ac:dyDescent="0.5">
      <c r="A1" s="57"/>
      <c r="B1" s="57"/>
      <c r="C1" s="57"/>
      <c r="D1" s="57"/>
      <c r="E1" s="57"/>
    </row>
    <row r="2" spans="1:20" ht="21" customHeight="1" x14ac:dyDescent="0.5">
      <c r="A2" s="57"/>
      <c r="B2" s="57"/>
      <c r="C2" s="57"/>
      <c r="D2" s="57"/>
      <c r="E2" s="57"/>
      <c r="H2" s="45" t="str">
        <f>'Regional 59'!I2</f>
        <v>ปีงบประมาณ 2559</v>
      </c>
      <c r="N2" s="45" t="str">
        <f>H2</f>
        <v>ปีงบประมาณ 2559</v>
      </c>
      <c r="T2" s="45" t="str">
        <f>H2</f>
        <v>ปีงบประมาณ 2559</v>
      </c>
    </row>
    <row r="3" spans="1:20" ht="21" customHeight="1" x14ac:dyDescent="0.45">
      <c r="A3" s="3"/>
      <c r="B3" s="3"/>
      <c r="C3" s="3"/>
      <c r="D3" s="3"/>
      <c r="E3" s="30"/>
      <c r="H3" s="33" t="s">
        <v>0</v>
      </c>
      <c r="K3" s="32"/>
      <c r="M3" s="32"/>
      <c r="N3" s="33" t="s">
        <v>0</v>
      </c>
      <c r="O3" s="32"/>
      <c r="P3" s="32"/>
      <c r="Q3" s="32"/>
      <c r="R3" s="32"/>
      <c r="S3" s="32"/>
      <c r="T3" s="33" t="s">
        <v>0</v>
      </c>
    </row>
    <row r="4" spans="1:20" ht="21" customHeight="1" x14ac:dyDescent="0.45">
      <c r="A4" s="58" t="s">
        <v>1</v>
      </c>
      <c r="B4" s="59"/>
      <c r="C4" s="14" t="s">
        <v>87</v>
      </c>
      <c r="D4" s="14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</row>
    <row r="5" spans="1:20" ht="21" customHeight="1" x14ac:dyDescent="0.45">
      <c r="A5" s="60" t="s">
        <v>2</v>
      </c>
      <c r="B5" s="61"/>
      <c r="C5" s="16" t="s">
        <v>105</v>
      </c>
      <c r="D5" s="16" t="s">
        <v>106</v>
      </c>
      <c r="E5" s="17" t="s">
        <v>107</v>
      </c>
      <c r="F5" s="17" t="s">
        <v>108</v>
      </c>
      <c r="G5" s="17" t="s">
        <v>109</v>
      </c>
      <c r="H5" s="17" t="s">
        <v>110</v>
      </c>
      <c r="I5" s="17" t="s">
        <v>111</v>
      </c>
      <c r="J5" s="17" t="s">
        <v>112</v>
      </c>
      <c r="K5" s="17" t="s">
        <v>113</v>
      </c>
      <c r="L5" s="17" t="s">
        <v>114</v>
      </c>
      <c r="M5" s="17" t="s">
        <v>115</v>
      </c>
      <c r="N5" s="17" t="s">
        <v>116</v>
      </c>
      <c r="O5" s="17" t="s">
        <v>117</v>
      </c>
      <c r="P5" s="17" t="s">
        <v>118</v>
      </c>
      <c r="Q5" s="17" t="s">
        <v>119</v>
      </c>
      <c r="R5" s="17" t="s">
        <v>120</v>
      </c>
      <c r="S5" s="17" t="s">
        <v>121</v>
      </c>
      <c r="T5" s="17" t="s">
        <v>122</v>
      </c>
    </row>
    <row r="6" spans="1:20" ht="21" customHeight="1" x14ac:dyDescent="0.45">
      <c r="A6" s="48" t="s">
        <v>173</v>
      </c>
      <c r="B6" s="12" t="s">
        <v>3</v>
      </c>
      <c r="C6" s="22">
        <f>SUM(D6:T6)</f>
        <v>55</v>
      </c>
      <c r="D6" s="4">
        <v>1</v>
      </c>
      <c r="E6" s="4">
        <v>0</v>
      </c>
      <c r="F6" s="4">
        <v>11</v>
      </c>
      <c r="G6" s="4">
        <v>10</v>
      </c>
      <c r="H6" s="4">
        <v>2</v>
      </c>
      <c r="I6" s="4">
        <v>0</v>
      </c>
      <c r="J6" s="4">
        <v>0</v>
      </c>
      <c r="K6" s="4">
        <v>3</v>
      </c>
      <c r="L6" s="4">
        <v>0</v>
      </c>
      <c r="M6" s="4">
        <v>0</v>
      </c>
      <c r="N6" s="4">
        <v>2</v>
      </c>
      <c r="O6" s="4">
        <v>0</v>
      </c>
      <c r="P6" s="4">
        <v>0</v>
      </c>
      <c r="Q6" s="4">
        <v>2</v>
      </c>
      <c r="R6" s="4">
        <v>0</v>
      </c>
      <c r="S6" s="4">
        <v>24</v>
      </c>
      <c r="T6" s="4">
        <v>0</v>
      </c>
    </row>
    <row r="7" spans="1:20" ht="21" customHeight="1" x14ac:dyDescent="0.45">
      <c r="A7" s="62"/>
      <c r="B7" s="10" t="s">
        <v>4</v>
      </c>
      <c r="C7" s="25">
        <f t="shared" ref="C7:C23" si="0">SUM(D7:T7)</f>
        <v>136</v>
      </c>
      <c r="D7" s="5">
        <v>6</v>
      </c>
      <c r="E7" s="5">
        <v>0</v>
      </c>
      <c r="F7" s="5">
        <v>35</v>
      </c>
      <c r="G7" s="5">
        <v>4</v>
      </c>
      <c r="H7" s="5">
        <v>1</v>
      </c>
      <c r="I7" s="5">
        <v>3</v>
      </c>
      <c r="J7" s="5">
        <v>10</v>
      </c>
      <c r="K7" s="5">
        <v>5</v>
      </c>
      <c r="L7" s="5">
        <v>8</v>
      </c>
      <c r="M7" s="5">
        <v>4</v>
      </c>
      <c r="N7" s="5">
        <v>12</v>
      </c>
      <c r="O7" s="5">
        <v>11</v>
      </c>
      <c r="P7" s="5">
        <v>6</v>
      </c>
      <c r="Q7" s="5">
        <v>2</v>
      </c>
      <c r="R7" s="5">
        <v>10</v>
      </c>
      <c r="S7" s="5">
        <v>11</v>
      </c>
      <c r="T7" s="5">
        <v>8</v>
      </c>
    </row>
    <row r="8" spans="1:20" ht="21" customHeight="1" x14ac:dyDescent="0.45">
      <c r="A8" s="63"/>
      <c r="B8" s="11" t="s">
        <v>5</v>
      </c>
      <c r="C8" s="28">
        <f t="shared" si="0"/>
        <v>102</v>
      </c>
      <c r="D8" s="6">
        <v>7</v>
      </c>
      <c r="E8" s="6">
        <v>0</v>
      </c>
      <c r="F8" s="6">
        <v>18</v>
      </c>
      <c r="G8" s="6">
        <v>4</v>
      </c>
      <c r="H8" s="6">
        <v>2</v>
      </c>
      <c r="I8" s="6">
        <v>2</v>
      </c>
      <c r="J8" s="6">
        <v>5</v>
      </c>
      <c r="K8" s="6">
        <v>7</v>
      </c>
      <c r="L8" s="6">
        <v>5</v>
      </c>
      <c r="M8" s="6">
        <v>7</v>
      </c>
      <c r="N8" s="6">
        <v>4</v>
      </c>
      <c r="O8" s="6">
        <v>7</v>
      </c>
      <c r="P8" s="6">
        <v>3</v>
      </c>
      <c r="Q8" s="6">
        <v>4</v>
      </c>
      <c r="R8" s="6">
        <v>6</v>
      </c>
      <c r="S8" s="6">
        <v>12</v>
      </c>
      <c r="T8" s="6">
        <v>9</v>
      </c>
    </row>
    <row r="9" spans="1:20" ht="21" customHeight="1" x14ac:dyDescent="0.45">
      <c r="A9" s="48" t="s">
        <v>187</v>
      </c>
      <c r="B9" s="12" t="s">
        <v>3</v>
      </c>
      <c r="C9" s="22">
        <f t="shared" si="0"/>
        <v>16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2</v>
      </c>
      <c r="M9" s="4">
        <v>3</v>
      </c>
      <c r="N9" s="4">
        <v>0</v>
      </c>
      <c r="O9" s="4">
        <v>2</v>
      </c>
      <c r="P9" s="4">
        <v>2</v>
      </c>
      <c r="Q9" s="4">
        <v>2</v>
      </c>
      <c r="R9" s="4">
        <v>2</v>
      </c>
      <c r="S9" s="4">
        <v>2</v>
      </c>
      <c r="T9" s="4">
        <v>0</v>
      </c>
    </row>
    <row r="10" spans="1:20" ht="21" customHeight="1" x14ac:dyDescent="0.45">
      <c r="A10" s="49"/>
      <c r="B10" s="10" t="s">
        <v>4</v>
      </c>
      <c r="C10" s="25">
        <f t="shared" si="0"/>
        <v>63</v>
      </c>
      <c r="D10" s="5">
        <v>9</v>
      </c>
      <c r="E10" s="5">
        <v>1</v>
      </c>
      <c r="F10" s="5">
        <v>6</v>
      </c>
      <c r="G10" s="5">
        <v>1</v>
      </c>
      <c r="H10" s="5">
        <v>2</v>
      </c>
      <c r="I10" s="5">
        <v>1</v>
      </c>
      <c r="J10" s="5">
        <v>2</v>
      </c>
      <c r="K10" s="5">
        <v>1</v>
      </c>
      <c r="L10" s="5">
        <v>2</v>
      </c>
      <c r="M10" s="5">
        <v>5</v>
      </c>
      <c r="N10" s="5">
        <v>1</v>
      </c>
      <c r="O10" s="5">
        <v>8</v>
      </c>
      <c r="P10" s="5">
        <v>7</v>
      </c>
      <c r="Q10" s="5">
        <v>1</v>
      </c>
      <c r="R10" s="5">
        <v>9</v>
      </c>
      <c r="S10" s="5">
        <v>5</v>
      </c>
      <c r="T10" s="5">
        <v>2</v>
      </c>
    </row>
    <row r="11" spans="1:20" ht="21" customHeight="1" x14ac:dyDescent="0.45">
      <c r="A11" s="50"/>
      <c r="B11" s="11" t="s">
        <v>5</v>
      </c>
      <c r="C11" s="28">
        <f t="shared" si="0"/>
        <v>57</v>
      </c>
      <c r="D11" s="6">
        <v>3</v>
      </c>
      <c r="E11" s="6">
        <v>2</v>
      </c>
      <c r="F11" s="6">
        <v>6</v>
      </c>
      <c r="G11" s="6">
        <v>4</v>
      </c>
      <c r="H11" s="6">
        <v>2</v>
      </c>
      <c r="I11" s="6">
        <v>3</v>
      </c>
      <c r="J11" s="6">
        <v>1</v>
      </c>
      <c r="K11" s="6">
        <v>3</v>
      </c>
      <c r="L11" s="6">
        <v>1</v>
      </c>
      <c r="M11" s="6">
        <v>4</v>
      </c>
      <c r="N11" s="6">
        <v>2</v>
      </c>
      <c r="O11" s="6">
        <v>7</v>
      </c>
      <c r="P11" s="6">
        <v>4</v>
      </c>
      <c r="Q11" s="6">
        <v>2</v>
      </c>
      <c r="R11" s="6">
        <v>6</v>
      </c>
      <c r="S11" s="6">
        <v>2</v>
      </c>
      <c r="T11" s="6">
        <v>5</v>
      </c>
    </row>
    <row r="12" spans="1:20" ht="21" customHeight="1" x14ac:dyDescent="0.45">
      <c r="A12" s="48" t="s">
        <v>176</v>
      </c>
      <c r="B12" s="12" t="s">
        <v>3</v>
      </c>
      <c r="C12" s="22">
        <f t="shared" si="0"/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</row>
    <row r="13" spans="1:20" ht="21" customHeight="1" x14ac:dyDescent="0.45">
      <c r="A13" s="49"/>
      <c r="B13" s="10" t="s">
        <v>4</v>
      </c>
      <c r="C13" s="25">
        <f t="shared" si="0"/>
        <v>1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</row>
    <row r="14" spans="1:20" ht="21" customHeight="1" x14ac:dyDescent="0.45">
      <c r="A14" s="50"/>
      <c r="B14" s="11" t="s">
        <v>5</v>
      </c>
      <c r="C14" s="28">
        <f t="shared" si="0"/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</row>
    <row r="15" spans="1:20" ht="21" customHeight="1" x14ac:dyDescent="0.45">
      <c r="A15" s="48" t="s">
        <v>185</v>
      </c>
      <c r="B15" s="12" t="s">
        <v>3</v>
      </c>
      <c r="C15" s="22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ht="21" customHeight="1" x14ac:dyDescent="0.45">
      <c r="A16" s="49"/>
      <c r="B16" s="10" t="s">
        <v>4</v>
      </c>
      <c r="C16" s="25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</row>
    <row r="17" spans="1:20" ht="21" customHeight="1" x14ac:dyDescent="0.45">
      <c r="A17" s="50"/>
      <c r="B17" s="11" t="s">
        <v>5</v>
      </c>
      <c r="C17" s="28">
        <f t="shared" si="0"/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</row>
    <row r="18" spans="1:20" ht="21" customHeight="1" x14ac:dyDescent="0.45">
      <c r="A18" s="48" t="s">
        <v>178</v>
      </c>
      <c r="B18" s="12" t="s">
        <v>3</v>
      </c>
      <c r="C18" s="22">
        <f t="shared" si="0"/>
        <v>120</v>
      </c>
      <c r="D18" s="4">
        <v>2</v>
      </c>
      <c r="E18" s="4">
        <v>0</v>
      </c>
      <c r="F18" s="4">
        <v>20</v>
      </c>
      <c r="G18" s="4">
        <v>20</v>
      </c>
      <c r="H18" s="4">
        <v>0</v>
      </c>
      <c r="I18" s="4">
        <v>1</v>
      </c>
      <c r="J18" s="4">
        <v>1</v>
      </c>
      <c r="K18" s="4">
        <v>16</v>
      </c>
      <c r="L18" s="4">
        <v>0</v>
      </c>
      <c r="M18" s="4">
        <v>0</v>
      </c>
      <c r="N18" s="4">
        <v>1</v>
      </c>
      <c r="O18" s="4">
        <v>4</v>
      </c>
      <c r="P18" s="4">
        <v>4</v>
      </c>
      <c r="Q18" s="4">
        <v>0</v>
      </c>
      <c r="R18" s="4">
        <v>0</v>
      </c>
      <c r="S18" s="4">
        <v>50</v>
      </c>
      <c r="T18" s="4">
        <v>1</v>
      </c>
    </row>
    <row r="19" spans="1:20" ht="21" customHeight="1" x14ac:dyDescent="0.45">
      <c r="A19" s="49"/>
      <c r="B19" s="10" t="s">
        <v>4</v>
      </c>
      <c r="C19" s="25">
        <f t="shared" si="0"/>
        <v>66</v>
      </c>
      <c r="D19" s="5">
        <v>7</v>
      </c>
      <c r="E19" s="5">
        <v>1</v>
      </c>
      <c r="F19" s="5">
        <v>26</v>
      </c>
      <c r="G19" s="5">
        <v>0</v>
      </c>
      <c r="H19" s="5">
        <v>2</v>
      </c>
      <c r="I19" s="5">
        <v>1</v>
      </c>
      <c r="J19" s="5">
        <v>6</v>
      </c>
      <c r="K19" s="5">
        <v>1</v>
      </c>
      <c r="L19" s="5">
        <v>1</v>
      </c>
      <c r="M19" s="5">
        <v>4</v>
      </c>
      <c r="N19" s="5">
        <v>2</v>
      </c>
      <c r="O19" s="5">
        <v>4</v>
      </c>
      <c r="P19" s="5">
        <v>2</v>
      </c>
      <c r="Q19" s="5">
        <v>0</v>
      </c>
      <c r="R19" s="5">
        <v>1</v>
      </c>
      <c r="S19" s="5">
        <v>4</v>
      </c>
      <c r="T19" s="5">
        <v>4</v>
      </c>
    </row>
    <row r="20" spans="1:20" ht="21" customHeight="1" x14ac:dyDescent="0.45">
      <c r="A20" s="50"/>
      <c r="B20" s="11" t="s">
        <v>5</v>
      </c>
      <c r="C20" s="28">
        <f t="shared" si="0"/>
        <v>32</v>
      </c>
      <c r="D20" s="6">
        <v>5</v>
      </c>
      <c r="E20" s="6">
        <v>0</v>
      </c>
      <c r="F20" s="6">
        <v>10</v>
      </c>
      <c r="G20" s="6">
        <v>0</v>
      </c>
      <c r="H20" s="6">
        <v>0</v>
      </c>
      <c r="I20" s="6">
        <v>1</v>
      </c>
      <c r="J20" s="6">
        <v>1</v>
      </c>
      <c r="K20" s="6">
        <v>1</v>
      </c>
      <c r="L20" s="6">
        <v>2</v>
      </c>
      <c r="M20" s="6">
        <v>2</v>
      </c>
      <c r="N20" s="6">
        <v>3</v>
      </c>
      <c r="O20" s="6">
        <v>0</v>
      </c>
      <c r="P20" s="6">
        <v>0</v>
      </c>
      <c r="Q20" s="6">
        <v>0</v>
      </c>
      <c r="R20" s="6">
        <v>2</v>
      </c>
      <c r="S20" s="6">
        <v>5</v>
      </c>
      <c r="T20" s="6">
        <v>0</v>
      </c>
    </row>
    <row r="21" spans="1:20" ht="21" customHeight="1" x14ac:dyDescent="0.45">
      <c r="A21" s="48" t="s">
        <v>189</v>
      </c>
      <c r="B21" s="12" t="s">
        <v>3</v>
      </c>
      <c r="C21" s="22">
        <f t="shared" si="0"/>
        <v>47</v>
      </c>
      <c r="D21" s="4">
        <v>0</v>
      </c>
      <c r="E21" s="4">
        <v>0</v>
      </c>
      <c r="F21" s="4">
        <v>2</v>
      </c>
      <c r="G21" s="4">
        <v>0</v>
      </c>
      <c r="H21" s="4">
        <v>2</v>
      </c>
      <c r="I21" s="4">
        <v>1</v>
      </c>
      <c r="J21" s="4">
        <v>2</v>
      </c>
      <c r="K21" s="4">
        <v>1</v>
      </c>
      <c r="L21" s="4">
        <v>1</v>
      </c>
      <c r="M21" s="4">
        <v>13</v>
      </c>
      <c r="N21" s="4">
        <v>0</v>
      </c>
      <c r="O21" s="4">
        <v>4</v>
      </c>
      <c r="P21" s="4">
        <v>2</v>
      </c>
      <c r="Q21" s="4">
        <v>6</v>
      </c>
      <c r="R21" s="4">
        <v>11</v>
      </c>
      <c r="S21" s="4">
        <v>2</v>
      </c>
      <c r="T21" s="4">
        <v>0</v>
      </c>
    </row>
    <row r="22" spans="1:20" ht="21" customHeight="1" x14ac:dyDescent="0.45">
      <c r="A22" s="49"/>
      <c r="B22" s="10" t="s">
        <v>4</v>
      </c>
      <c r="C22" s="25">
        <f t="shared" si="0"/>
        <v>23</v>
      </c>
      <c r="D22" s="5">
        <v>0</v>
      </c>
      <c r="E22" s="5">
        <v>0</v>
      </c>
      <c r="F22" s="5">
        <v>9</v>
      </c>
      <c r="G22" s="5">
        <v>0</v>
      </c>
      <c r="H22" s="5">
        <v>0</v>
      </c>
      <c r="I22" s="5">
        <v>1</v>
      </c>
      <c r="J22" s="5">
        <v>2</v>
      </c>
      <c r="K22" s="5">
        <v>0</v>
      </c>
      <c r="L22" s="5">
        <v>0</v>
      </c>
      <c r="M22" s="5">
        <v>0</v>
      </c>
      <c r="N22" s="5">
        <v>0</v>
      </c>
      <c r="O22" s="5">
        <v>4</v>
      </c>
      <c r="P22" s="5">
        <v>2</v>
      </c>
      <c r="Q22" s="5">
        <v>0</v>
      </c>
      <c r="R22" s="5">
        <v>4</v>
      </c>
      <c r="S22" s="5">
        <v>0</v>
      </c>
      <c r="T22" s="5">
        <v>1</v>
      </c>
    </row>
    <row r="23" spans="1:20" ht="21" customHeight="1" x14ac:dyDescent="0.45">
      <c r="A23" s="50"/>
      <c r="B23" s="11" t="s">
        <v>5</v>
      </c>
      <c r="C23" s="28">
        <f t="shared" si="0"/>
        <v>12</v>
      </c>
      <c r="D23" s="6">
        <v>1</v>
      </c>
      <c r="E23" s="6">
        <v>0</v>
      </c>
      <c r="F23" s="6">
        <v>6</v>
      </c>
      <c r="G23" s="6">
        <v>0</v>
      </c>
      <c r="H23" s="6">
        <v>0</v>
      </c>
      <c r="I23" s="6">
        <v>1</v>
      </c>
      <c r="J23" s="6">
        <v>1</v>
      </c>
      <c r="K23" s="6">
        <v>0</v>
      </c>
      <c r="L23" s="6">
        <v>0</v>
      </c>
      <c r="M23" s="6">
        <v>2</v>
      </c>
      <c r="N23" s="6">
        <v>0</v>
      </c>
      <c r="O23" s="6">
        <v>1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ht="21" customHeight="1" x14ac:dyDescent="0.45">
      <c r="A24" s="7" t="s">
        <v>6</v>
      </c>
      <c r="B24" s="21" t="s">
        <v>3</v>
      </c>
      <c r="C24" s="22">
        <f>C6+C9+C12+C15+C18+C21</f>
        <v>239</v>
      </c>
      <c r="D24" s="23">
        <f>D6+D9+D12+D15+D18+D21</f>
        <v>3</v>
      </c>
      <c r="E24" s="23">
        <f t="shared" ref="E24:T24" si="1">E6+E9+E12+E15+E18+E21</f>
        <v>0</v>
      </c>
      <c r="F24" s="23">
        <f t="shared" si="1"/>
        <v>33</v>
      </c>
      <c r="G24" s="23">
        <f t="shared" si="1"/>
        <v>30</v>
      </c>
      <c r="H24" s="23">
        <f t="shared" si="1"/>
        <v>4</v>
      </c>
      <c r="I24" s="23">
        <f t="shared" si="1"/>
        <v>2</v>
      </c>
      <c r="J24" s="23">
        <f t="shared" si="1"/>
        <v>3</v>
      </c>
      <c r="K24" s="23">
        <f t="shared" si="1"/>
        <v>21</v>
      </c>
      <c r="L24" s="23">
        <f t="shared" si="1"/>
        <v>3</v>
      </c>
      <c r="M24" s="23">
        <f t="shared" si="1"/>
        <v>16</v>
      </c>
      <c r="N24" s="23">
        <f t="shared" si="1"/>
        <v>3</v>
      </c>
      <c r="O24" s="23">
        <f t="shared" si="1"/>
        <v>10</v>
      </c>
      <c r="P24" s="23">
        <f t="shared" si="1"/>
        <v>9</v>
      </c>
      <c r="Q24" s="23">
        <f t="shared" si="1"/>
        <v>10</v>
      </c>
      <c r="R24" s="23">
        <f t="shared" si="1"/>
        <v>13</v>
      </c>
      <c r="S24" s="23">
        <f t="shared" si="1"/>
        <v>78</v>
      </c>
      <c r="T24" s="23">
        <f t="shared" si="1"/>
        <v>1</v>
      </c>
    </row>
    <row r="25" spans="1:20" ht="21" customHeight="1" x14ac:dyDescent="0.45">
      <c r="A25" s="13" t="s">
        <v>7</v>
      </c>
      <c r="B25" s="24" t="s">
        <v>4</v>
      </c>
      <c r="C25" s="25">
        <f t="shared" ref="C25:T25" si="2">C7+C10+C13+C16+C19+C22</f>
        <v>289</v>
      </c>
      <c r="D25" s="26">
        <f>D7+D10+D13+D16+D19+D22</f>
        <v>22</v>
      </c>
      <c r="E25" s="26">
        <f t="shared" si="2"/>
        <v>2</v>
      </c>
      <c r="F25" s="26">
        <f t="shared" si="2"/>
        <v>77</v>
      </c>
      <c r="G25" s="26">
        <f t="shared" si="2"/>
        <v>5</v>
      </c>
      <c r="H25" s="26">
        <f t="shared" si="2"/>
        <v>5</v>
      </c>
      <c r="I25" s="26">
        <f t="shared" si="2"/>
        <v>6</v>
      </c>
      <c r="J25" s="26">
        <f t="shared" si="2"/>
        <v>20</v>
      </c>
      <c r="K25" s="26">
        <f t="shared" si="2"/>
        <v>7</v>
      </c>
      <c r="L25" s="26">
        <f t="shared" si="2"/>
        <v>11</v>
      </c>
      <c r="M25" s="26">
        <f t="shared" si="2"/>
        <v>13</v>
      </c>
      <c r="N25" s="26">
        <f t="shared" si="2"/>
        <v>15</v>
      </c>
      <c r="O25" s="26">
        <f t="shared" si="2"/>
        <v>27</v>
      </c>
      <c r="P25" s="26">
        <f t="shared" si="2"/>
        <v>17</v>
      </c>
      <c r="Q25" s="26">
        <f t="shared" si="2"/>
        <v>3</v>
      </c>
      <c r="R25" s="26">
        <f t="shared" si="2"/>
        <v>24</v>
      </c>
      <c r="S25" s="26">
        <f t="shared" si="2"/>
        <v>20</v>
      </c>
      <c r="T25" s="26">
        <f t="shared" si="2"/>
        <v>15</v>
      </c>
    </row>
    <row r="26" spans="1:20" ht="21" customHeight="1" x14ac:dyDescent="0.45">
      <c r="A26" s="8"/>
      <c r="B26" s="27" t="s">
        <v>5</v>
      </c>
      <c r="C26" s="28">
        <f t="shared" ref="C26:T26" si="3">C8+C11+C14+C17+C20+C23</f>
        <v>203</v>
      </c>
      <c r="D26" s="29">
        <f>D8+D11+D14+D17+D20+D23</f>
        <v>16</v>
      </c>
      <c r="E26" s="29">
        <f t="shared" si="3"/>
        <v>2</v>
      </c>
      <c r="F26" s="29">
        <f t="shared" si="3"/>
        <v>40</v>
      </c>
      <c r="G26" s="29">
        <f t="shared" si="3"/>
        <v>8</v>
      </c>
      <c r="H26" s="29">
        <f t="shared" si="3"/>
        <v>4</v>
      </c>
      <c r="I26" s="29">
        <f t="shared" si="3"/>
        <v>7</v>
      </c>
      <c r="J26" s="29">
        <f t="shared" si="3"/>
        <v>8</v>
      </c>
      <c r="K26" s="29">
        <f t="shared" si="3"/>
        <v>11</v>
      </c>
      <c r="L26" s="29">
        <f t="shared" si="3"/>
        <v>8</v>
      </c>
      <c r="M26" s="29">
        <f t="shared" si="3"/>
        <v>15</v>
      </c>
      <c r="N26" s="29">
        <f t="shared" si="3"/>
        <v>9</v>
      </c>
      <c r="O26" s="29">
        <f t="shared" si="3"/>
        <v>15</v>
      </c>
      <c r="P26" s="29">
        <f t="shared" si="3"/>
        <v>7</v>
      </c>
      <c r="Q26" s="29">
        <f t="shared" si="3"/>
        <v>6</v>
      </c>
      <c r="R26" s="29">
        <f t="shared" si="3"/>
        <v>14</v>
      </c>
      <c r="S26" s="29">
        <f t="shared" si="3"/>
        <v>19</v>
      </c>
      <c r="T26" s="29">
        <f t="shared" si="3"/>
        <v>14</v>
      </c>
    </row>
    <row r="27" spans="1:20" s="9" customFormat="1" ht="21" customHeight="1" x14ac:dyDescent="0.5">
      <c r="A27" s="18" t="s">
        <v>8</v>
      </c>
      <c r="B27" s="19"/>
      <c r="C27" s="20">
        <f>SUM(C24:C26)</f>
        <v>731</v>
      </c>
      <c r="D27" s="20">
        <f t="shared" ref="D27:T27" si="4">SUM(D24:D26)</f>
        <v>41</v>
      </c>
      <c r="E27" s="20">
        <f t="shared" si="4"/>
        <v>4</v>
      </c>
      <c r="F27" s="20">
        <f t="shared" si="4"/>
        <v>150</v>
      </c>
      <c r="G27" s="20">
        <f t="shared" si="4"/>
        <v>43</v>
      </c>
      <c r="H27" s="20">
        <f t="shared" si="4"/>
        <v>13</v>
      </c>
      <c r="I27" s="20">
        <f t="shared" si="4"/>
        <v>15</v>
      </c>
      <c r="J27" s="20">
        <f t="shared" si="4"/>
        <v>31</v>
      </c>
      <c r="K27" s="20">
        <f t="shared" si="4"/>
        <v>39</v>
      </c>
      <c r="L27" s="20">
        <f t="shared" si="4"/>
        <v>22</v>
      </c>
      <c r="M27" s="20">
        <f t="shared" si="4"/>
        <v>44</v>
      </c>
      <c r="N27" s="20">
        <f t="shared" si="4"/>
        <v>27</v>
      </c>
      <c r="O27" s="20">
        <f t="shared" si="4"/>
        <v>52</v>
      </c>
      <c r="P27" s="20">
        <f t="shared" si="4"/>
        <v>33</v>
      </c>
      <c r="Q27" s="20">
        <f t="shared" si="4"/>
        <v>19</v>
      </c>
      <c r="R27" s="20">
        <f t="shared" si="4"/>
        <v>51</v>
      </c>
      <c r="S27" s="20">
        <f t="shared" si="4"/>
        <v>117</v>
      </c>
      <c r="T27" s="20">
        <f t="shared" si="4"/>
        <v>30</v>
      </c>
    </row>
  </sheetData>
  <mergeCells count="10">
    <mergeCell ref="A15:A17"/>
    <mergeCell ref="A1:E1"/>
    <mergeCell ref="A18:A20"/>
    <mergeCell ref="A21:A23"/>
    <mergeCell ref="A2:E2"/>
    <mergeCell ref="A4:B4"/>
    <mergeCell ref="A5:B5"/>
    <mergeCell ref="A6:A8"/>
    <mergeCell ref="A9:A11"/>
    <mergeCell ref="A12:A14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E12" sqref="E12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8" width="14.42578125" style="2" customWidth="1"/>
    <col min="9" max="9" width="16.28515625" style="2" customWidth="1"/>
    <col min="10" max="11" width="14.85546875" style="2" customWidth="1"/>
    <col min="12" max="16384" width="9.140625" style="2"/>
  </cols>
  <sheetData>
    <row r="1" spans="1:11" ht="21" customHeight="1" x14ac:dyDescent="0.5">
      <c r="A1" s="57"/>
      <c r="B1" s="57"/>
      <c r="C1" s="57"/>
      <c r="D1" s="57"/>
      <c r="E1" s="57"/>
    </row>
    <row r="2" spans="1:11" ht="21" customHeight="1" x14ac:dyDescent="0.5">
      <c r="A2" s="57"/>
      <c r="B2" s="57"/>
      <c r="C2" s="57"/>
      <c r="D2" s="57"/>
      <c r="E2" s="57"/>
      <c r="H2" s="45" t="str">
        <f>'Regional 59'!I2</f>
        <v>ปีงบประมาณ 2559</v>
      </c>
      <c r="K2" s="45" t="str">
        <f>H2</f>
        <v>ปีงบประมาณ 2559</v>
      </c>
    </row>
    <row r="3" spans="1:11" ht="21" customHeight="1" x14ac:dyDescent="0.45">
      <c r="A3" s="3"/>
      <c r="B3" s="3"/>
      <c r="C3" s="3"/>
      <c r="D3" s="3"/>
      <c r="E3" s="30"/>
      <c r="H3" s="32" t="s">
        <v>0</v>
      </c>
      <c r="K3" s="34" t="s">
        <v>0</v>
      </c>
    </row>
    <row r="4" spans="1:11" ht="21" customHeight="1" x14ac:dyDescent="0.45">
      <c r="A4" s="58" t="s">
        <v>1</v>
      </c>
      <c r="B4" s="59"/>
      <c r="C4" s="14" t="s">
        <v>123</v>
      </c>
      <c r="D4" s="14" t="s">
        <v>124</v>
      </c>
      <c r="E4" s="15" t="s">
        <v>125</v>
      </c>
      <c r="F4" s="15" t="s">
        <v>126</v>
      </c>
      <c r="G4" s="15" t="s">
        <v>127</v>
      </c>
      <c r="H4" s="15" t="s">
        <v>128</v>
      </c>
      <c r="I4" s="15" t="s">
        <v>129</v>
      </c>
      <c r="J4" s="15" t="s">
        <v>130</v>
      </c>
      <c r="K4" s="15" t="s">
        <v>131</v>
      </c>
    </row>
    <row r="5" spans="1:11" ht="21" customHeight="1" x14ac:dyDescent="0.45">
      <c r="A5" s="60" t="s">
        <v>2</v>
      </c>
      <c r="B5" s="61"/>
      <c r="C5" s="16" t="s">
        <v>132</v>
      </c>
      <c r="D5" s="16" t="s">
        <v>133</v>
      </c>
      <c r="E5" s="17" t="s">
        <v>134</v>
      </c>
      <c r="F5" s="17" t="s">
        <v>135</v>
      </c>
      <c r="G5" s="17" t="s">
        <v>136</v>
      </c>
      <c r="H5" s="17" t="s">
        <v>137</v>
      </c>
      <c r="I5" s="17" t="s">
        <v>138</v>
      </c>
      <c r="J5" s="17" t="s">
        <v>139</v>
      </c>
      <c r="K5" s="17" t="s">
        <v>140</v>
      </c>
    </row>
    <row r="6" spans="1:11" ht="21" customHeight="1" x14ac:dyDescent="0.45">
      <c r="A6" s="48" t="s">
        <v>173</v>
      </c>
      <c r="B6" s="12" t="s">
        <v>3</v>
      </c>
      <c r="C6" s="22">
        <f t="shared" ref="C6:C23" si="0">SUM(D6:K6)</f>
        <v>14</v>
      </c>
      <c r="D6" s="4">
        <v>2</v>
      </c>
      <c r="E6" s="4">
        <v>10</v>
      </c>
      <c r="F6" s="4">
        <v>0</v>
      </c>
      <c r="G6" s="4">
        <v>2</v>
      </c>
      <c r="H6" s="4">
        <v>0</v>
      </c>
      <c r="I6" s="4">
        <v>0</v>
      </c>
      <c r="J6" s="4">
        <v>0</v>
      </c>
      <c r="K6" s="4">
        <v>0</v>
      </c>
    </row>
    <row r="7" spans="1:11" ht="21" customHeight="1" x14ac:dyDescent="0.45">
      <c r="A7" s="62"/>
      <c r="B7" s="10" t="s">
        <v>4</v>
      </c>
      <c r="C7" s="25">
        <f t="shared" si="0"/>
        <v>56</v>
      </c>
      <c r="D7" s="5">
        <v>7</v>
      </c>
      <c r="E7" s="5">
        <v>14</v>
      </c>
      <c r="F7" s="5">
        <v>12</v>
      </c>
      <c r="G7" s="5">
        <v>5</v>
      </c>
      <c r="H7" s="5">
        <v>5</v>
      </c>
      <c r="I7" s="5">
        <v>2</v>
      </c>
      <c r="J7" s="5">
        <v>6</v>
      </c>
      <c r="K7" s="5">
        <v>5</v>
      </c>
    </row>
    <row r="8" spans="1:11" ht="21" customHeight="1" x14ac:dyDescent="0.45">
      <c r="A8" s="63"/>
      <c r="B8" s="11" t="s">
        <v>5</v>
      </c>
      <c r="C8" s="35">
        <f t="shared" si="0"/>
        <v>49</v>
      </c>
      <c r="D8" s="6">
        <v>6</v>
      </c>
      <c r="E8" s="6">
        <v>13</v>
      </c>
      <c r="F8" s="6">
        <v>9</v>
      </c>
      <c r="G8" s="6">
        <v>8</v>
      </c>
      <c r="H8" s="6">
        <v>2</v>
      </c>
      <c r="I8" s="6">
        <v>1</v>
      </c>
      <c r="J8" s="6">
        <v>6</v>
      </c>
      <c r="K8" s="6">
        <v>4</v>
      </c>
    </row>
    <row r="9" spans="1:11" ht="21" customHeight="1" x14ac:dyDescent="0.45">
      <c r="A9" s="48" t="s">
        <v>187</v>
      </c>
      <c r="B9" s="12" t="s">
        <v>3</v>
      </c>
      <c r="C9" s="36">
        <f t="shared" si="0"/>
        <v>2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</row>
    <row r="10" spans="1:11" ht="21" customHeight="1" x14ac:dyDescent="0.45">
      <c r="A10" s="49"/>
      <c r="B10" s="10" t="s">
        <v>4</v>
      </c>
      <c r="C10" s="37">
        <f t="shared" si="0"/>
        <v>25</v>
      </c>
      <c r="D10" s="5">
        <v>3</v>
      </c>
      <c r="E10" s="5">
        <v>3</v>
      </c>
      <c r="F10" s="5">
        <v>6</v>
      </c>
      <c r="G10" s="5">
        <v>4</v>
      </c>
      <c r="H10" s="5">
        <v>3</v>
      </c>
      <c r="I10" s="5">
        <v>0</v>
      </c>
      <c r="J10" s="5">
        <v>4</v>
      </c>
      <c r="K10" s="5">
        <v>2</v>
      </c>
    </row>
    <row r="11" spans="1:11" ht="21" customHeight="1" x14ac:dyDescent="0.45">
      <c r="A11" s="50"/>
      <c r="B11" s="11" t="s">
        <v>5</v>
      </c>
      <c r="C11" s="35">
        <f t="shared" si="0"/>
        <v>29</v>
      </c>
      <c r="D11" s="6">
        <v>6</v>
      </c>
      <c r="E11" s="6">
        <v>7</v>
      </c>
      <c r="F11" s="6">
        <v>5</v>
      </c>
      <c r="G11" s="6">
        <v>1</v>
      </c>
      <c r="H11" s="6">
        <v>5</v>
      </c>
      <c r="I11" s="6">
        <v>1</v>
      </c>
      <c r="J11" s="6">
        <v>4</v>
      </c>
      <c r="K11" s="6">
        <v>0</v>
      </c>
    </row>
    <row r="12" spans="1:11" ht="21" customHeight="1" x14ac:dyDescent="0.45">
      <c r="A12" s="48" t="s">
        <v>176</v>
      </c>
      <c r="B12" s="12" t="s">
        <v>3</v>
      </c>
      <c r="C12" s="36">
        <f t="shared" si="0"/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21" customHeight="1" x14ac:dyDescent="0.45">
      <c r="A13" s="49"/>
      <c r="B13" s="10" t="s">
        <v>4</v>
      </c>
      <c r="C13" s="37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ht="21" customHeight="1" x14ac:dyDescent="0.45">
      <c r="A14" s="50"/>
      <c r="B14" s="11" t="s">
        <v>5</v>
      </c>
      <c r="C14" s="35">
        <f t="shared" si="0"/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ht="21" customHeight="1" x14ac:dyDescent="0.45">
      <c r="A15" s="48" t="s">
        <v>185</v>
      </c>
      <c r="B15" s="12" t="s">
        <v>3</v>
      </c>
      <c r="C15" s="36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21" customHeight="1" x14ac:dyDescent="0.45">
      <c r="A16" s="49"/>
      <c r="B16" s="10" t="s">
        <v>4</v>
      </c>
      <c r="C16" s="37">
        <f t="shared" si="0"/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ht="21" customHeight="1" x14ac:dyDescent="0.45">
      <c r="A17" s="50"/>
      <c r="B17" s="11" t="s">
        <v>5</v>
      </c>
      <c r="C17" s="35">
        <f t="shared" si="0"/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</row>
    <row r="18" spans="1:11" ht="21" customHeight="1" x14ac:dyDescent="0.45">
      <c r="A18" s="48" t="s">
        <v>178</v>
      </c>
      <c r="B18" s="12" t="s">
        <v>3</v>
      </c>
      <c r="C18" s="36">
        <f t="shared" si="0"/>
        <v>13</v>
      </c>
      <c r="D18" s="4">
        <v>1</v>
      </c>
      <c r="E18" s="4">
        <v>10</v>
      </c>
      <c r="F18" s="4">
        <v>1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</row>
    <row r="19" spans="1:11" ht="21" customHeight="1" x14ac:dyDescent="0.45">
      <c r="A19" s="49"/>
      <c r="B19" s="10" t="s">
        <v>4</v>
      </c>
      <c r="C19" s="37">
        <f t="shared" si="0"/>
        <v>20</v>
      </c>
      <c r="D19" s="5">
        <v>2</v>
      </c>
      <c r="E19" s="5">
        <v>5</v>
      </c>
      <c r="F19" s="5">
        <v>1</v>
      </c>
      <c r="G19" s="5">
        <v>3</v>
      </c>
      <c r="H19" s="5">
        <v>2</v>
      </c>
      <c r="I19" s="5">
        <v>0</v>
      </c>
      <c r="J19" s="5">
        <v>3</v>
      </c>
      <c r="K19" s="5">
        <v>4</v>
      </c>
    </row>
    <row r="20" spans="1:11" ht="21" customHeight="1" x14ac:dyDescent="0.45">
      <c r="A20" s="50"/>
      <c r="B20" s="11" t="s">
        <v>5</v>
      </c>
      <c r="C20" s="35">
        <f>SUM(D20:K20)</f>
        <v>10</v>
      </c>
      <c r="D20" s="6">
        <v>3</v>
      </c>
      <c r="E20" s="6">
        <v>2</v>
      </c>
      <c r="F20" s="6">
        <v>0</v>
      </c>
      <c r="G20" s="6">
        <v>1</v>
      </c>
      <c r="H20" s="6">
        <v>3</v>
      </c>
      <c r="I20" s="6">
        <v>0</v>
      </c>
      <c r="J20" s="6">
        <v>1</v>
      </c>
      <c r="K20" s="6">
        <v>0</v>
      </c>
    </row>
    <row r="21" spans="1:11" ht="21" customHeight="1" x14ac:dyDescent="0.45">
      <c r="A21" s="48" t="s">
        <v>189</v>
      </c>
      <c r="B21" s="12" t="s">
        <v>3</v>
      </c>
      <c r="C21" s="36">
        <f t="shared" si="0"/>
        <v>4</v>
      </c>
      <c r="D21" s="4">
        <v>0</v>
      </c>
      <c r="E21" s="4">
        <v>3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</row>
    <row r="22" spans="1:11" ht="21" customHeight="1" x14ac:dyDescent="0.45">
      <c r="A22" s="49"/>
      <c r="B22" s="10" t="s">
        <v>4</v>
      </c>
      <c r="C22" s="37">
        <f t="shared" si="0"/>
        <v>8</v>
      </c>
      <c r="D22" s="5">
        <v>2</v>
      </c>
      <c r="E22" s="5">
        <v>1</v>
      </c>
      <c r="F22" s="5">
        <v>0</v>
      </c>
      <c r="G22" s="5">
        <v>3</v>
      </c>
      <c r="H22" s="5">
        <v>0</v>
      </c>
      <c r="I22" s="5">
        <v>0</v>
      </c>
      <c r="J22" s="5">
        <v>1</v>
      </c>
      <c r="K22" s="5">
        <v>1</v>
      </c>
    </row>
    <row r="23" spans="1:11" ht="21" customHeight="1" x14ac:dyDescent="0.45">
      <c r="A23" s="50"/>
      <c r="B23" s="11" t="s">
        <v>5</v>
      </c>
      <c r="C23" s="35">
        <f t="shared" si="0"/>
        <v>8</v>
      </c>
      <c r="D23" s="6">
        <v>3</v>
      </c>
      <c r="E23" s="6">
        <v>1</v>
      </c>
      <c r="F23" s="6">
        <v>1</v>
      </c>
      <c r="G23" s="6">
        <v>1</v>
      </c>
      <c r="H23" s="6">
        <v>2</v>
      </c>
      <c r="I23" s="6">
        <v>0</v>
      </c>
      <c r="J23" s="6">
        <v>0</v>
      </c>
      <c r="K23" s="6">
        <v>0</v>
      </c>
    </row>
    <row r="24" spans="1:11" ht="21" customHeight="1" x14ac:dyDescent="0.45">
      <c r="A24" s="7" t="s">
        <v>6</v>
      </c>
      <c r="B24" s="21" t="s">
        <v>3</v>
      </c>
      <c r="C24" s="36">
        <f>C6+C9+C12+C15+C18+C21</f>
        <v>33</v>
      </c>
      <c r="D24" s="23">
        <f t="shared" ref="D24:K24" si="1">D6+D9+D12+D15+D18+D21</f>
        <v>3</v>
      </c>
      <c r="E24" s="23">
        <f t="shared" si="1"/>
        <v>24</v>
      </c>
      <c r="F24" s="23">
        <f t="shared" si="1"/>
        <v>1</v>
      </c>
      <c r="G24" s="23">
        <f t="shared" si="1"/>
        <v>3</v>
      </c>
      <c r="H24" s="23">
        <f>H6+H9+H12+H15+H18+H21</f>
        <v>0</v>
      </c>
      <c r="I24" s="23">
        <f t="shared" si="1"/>
        <v>0</v>
      </c>
      <c r="J24" s="23">
        <f t="shared" si="1"/>
        <v>0</v>
      </c>
      <c r="K24" s="23">
        <f t="shared" si="1"/>
        <v>2</v>
      </c>
    </row>
    <row r="25" spans="1:11" ht="21" customHeight="1" x14ac:dyDescent="0.45">
      <c r="A25" s="13" t="s">
        <v>7</v>
      </c>
      <c r="B25" s="24" t="s">
        <v>4</v>
      </c>
      <c r="C25" s="37">
        <f t="shared" ref="C25:K25" si="2">C7+C10+C13+C16+C19+C22</f>
        <v>109</v>
      </c>
      <c r="D25" s="26">
        <f t="shared" si="2"/>
        <v>14</v>
      </c>
      <c r="E25" s="26">
        <f t="shared" si="2"/>
        <v>23</v>
      </c>
      <c r="F25" s="26">
        <f t="shared" si="2"/>
        <v>19</v>
      </c>
      <c r="G25" s="26">
        <f t="shared" si="2"/>
        <v>15</v>
      </c>
      <c r="H25" s="26">
        <f t="shared" si="2"/>
        <v>10</v>
      </c>
      <c r="I25" s="26">
        <f t="shared" si="2"/>
        <v>2</v>
      </c>
      <c r="J25" s="26">
        <f t="shared" si="2"/>
        <v>14</v>
      </c>
      <c r="K25" s="26">
        <f t="shared" si="2"/>
        <v>12</v>
      </c>
    </row>
    <row r="26" spans="1:11" ht="21" customHeight="1" x14ac:dyDescent="0.45">
      <c r="A26" s="8"/>
      <c r="B26" s="27" t="s">
        <v>5</v>
      </c>
      <c r="C26" s="35">
        <f t="shared" ref="C26:K26" si="3">C8+C11+C14+C17+C20+C23</f>
        <v>96</v>
      </c>
      <c r="D26" s="29">
        <f t="shared" si="3"/>
        <v>18</v>
      </c>
      <c r="E26" s="29">
        <f t="shared" si="3"/>
        <v>23</v>
      </c>
      <c r="F26" s="29">
        <f t="shared" si="3"/>
        <v>15</v>
      </c>
      <c r="G26" s="29">
        <f t="shared" si="3"/>
        <v>11</v>
      </c>
      <c r="H26" s="29">
        <f t="shared" si="3"/>
        <v>12</v>
      </c>
      <c r="I26" s="29">
        <f t="shared" si="3"/>
        <v>2</v>
      </c>
      <c r="J26" s="29">
        <f t="shared" si="3"/>
        <v>11</v>
      </c>
      <c r="K26" s="29">
        <f t="shared" si="3"/>
        <v>4</v>
      </c>
    </row>
    <row r="27" spans="1:11" s="9" customFormat="1" ht="21" customHeight="1" x14ac:dyDescent="0.5">
      <c r="A27" s="18" t="s">
        <v>8</v>
      </c>
      <c r="B27" s="19"/>
      <c r="C27" s="20">
        <f>SUM(C24:C26)</f>
        <v>238</v>
      </c>
      <c r="D27" s="20">
        <f t="shared" ref="D27:K27" si="4">SUM(D24:D26)</f>
        <v>35</v>
      </c>
      <c r="E27" s="20">
        <f t="shared" si="4"/>
        <v>70</v>
      </c>
      <c r="F27" s="20">
        <f t="shared" si="4"/>
        <v>35</v>
      </c>
      <c r="G27" s="20">
        <f t="shared" si="4"/>
        <v>29</v>
      </c>
      <c r="H27" s="20">
        <f t="shared" si="4"/>
        <v>22</v>
      </c>
      <c r="I27" s="20">
        <f t="shared" si="4"/>
        <v>4</v>
      </c>
      <c r="J27" s="20">
        <f t="shared" si="4"/>
        <v>25</v>
      </c>
      <c r="K27" s="20">
        <f t="shared" si="4"/>
        <v>18</v>
      </c>
    </row>
  </sheetData>
  <mergeCells count="10">
    <mergeCell ref="A1:E1"/>
    <mergeCell ref="A18:A20"/>
    <mergeCell ref="A21:A23"/>
    <mergeCell ref="A2:E2"/>
    <mergeCell ref="A4:B4"/>
    <mergeCell ref="A5:B5"/>
    <mergeCell ref="A6:A8"/>
    <mergeCell ref="A9:A11"/>
    <mergeCell ref="A12:A14"/>
    <mergeCell ref="A15:A17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zoomScale="85" zoomScaleNormal="85" workbookViewId="0">
      <pane xSplit="1" topLeftCell="B1" activePane="topRight" state="frozen"/>
      <selection activeCell="L11" sqref="L11"/>
      <selection pane="topRight" activeCell="G13" sqref="G13"/>
    </sheetView>
  </sheetViews>
  <sheetFormatPr defaultRowHeight="21" customHeight="1" x14ac:dyDescent="0.45"/>
  <cols>
    <col min="1" max="1" width="38.5703125" style="2" customWidth="1"/>
    <col min="2" max="2" width="19.28515625" style="2" customWidth="1"/>
    <col min="3" max="3" width="18.42578125" style="2" customWidth="1"/>
    <col min="4" max="7" width="16.28515625" style="2" customWidth="1"/>
    <col min="8" max="8" width="21.42578125" style="2" customWidth="1"/>
    <col min="9" max="13" width="15.140625" style="2" customWidth="1"/>
    <col min="14" max="17" width="14.85546875" style="2" customWidth="1"/>
    <col min="18" max="16384" width="9.140625" style="2"/>
  </cols>
  <sheetData>
    <row r="1" spans="1:17" ht="21" customHeight="1" x14ac:dyDescent="0.5">
      <c r="A1" s="57"/>
      <c r="B1" s="57"/>
      <c r="C1" s="57"/>
      <c r="D1" s="57"/>
      <c r="E1" s="57"/>
    </row>
    <row r="2" spans="1:17" ht="21" customHeight="1" x14ac:dyDescent="0.5">
      <c r="A2" s="57"/>
      <c r="B2" s="57"/>
      <c r="C2" s="57"/>
      <c r="D2" s="57"/>
      <c r="E2" s="57"/>
      <c r="G2" s="45" t="str">
        <f>'Regional 59'!I2</f>
        <v>ปีงบประมาณ 2559</v>
      </c>
      <c r="H2" s="45"/>
      <c r="I2" s="45"/>
      <c r="J2" s="45"/>
      <c r="K2" s="45"/>
      <c r="L2" s="45" t="str">
        <f>G2</f>
        <v>ปีงบประมาณ 2559</v>
      </c>
      <c r="M2" s="45"/>
      <c r="N2" s="45"/>
      <c r="O2" s="45"/>
      <c r="P2" s="45"/>
      <c r="Q2" s="45" t="str">
        <f>G2</f>
        <v>ปีงบประมาณ 2559</v>
      </c>
    </row>
    <row r="3" spans="1:17" ht="21" customHeight="1" x14ac:dyDescent="0.45">
      <c r="A3" s="3"/>
      <c r="B3" s="3"/>
      <c r="C3" s="3"/>
      <c r="D3" s="3"/>
      <c r="E3" s="30"/>
      <c r="G3" s="33" t="s">
        <v>0</v>
      </c>
      <c r="K3" s="32"/>
      <c r="L3" s="33" t="s">
        <v>0</v>
      </c>
      <c r="M3" s="32"/>
      <c r="O3" s="32"/>
      <c r="P3" s="32"/>
      <c r="Q3" s="33" t="s">
        <v>0</v>
      </c>
    </row>
    <row r="4" spans="1:17" ht="21" customHeight="1" x14ac:dyDescent="0.45">
      <c r="A4" s="58" t="s">
        <v>1</v>
      </c>
      <c r="B4" s="59"/>
      <c r="C4" s="14" t="s">
        <v>141</v>
      </c>
      <c r="D4" s="14" t="s">
        <v>142</v>
      </c>
      <c r="E4" s="15" t="s">
        <v>143</v>
      </c>
      <c r="F4" s="15" t="s">
        <v>144</v>
      </c>
      <c r="G4" s="15" t="s">
        <v>145</v>
      </c>
      <c r="H4" s="15" t="s">
        <v>146</v>
      </c>
      <c r="I4" s="15" t="s">
        <v>147</v>
      </c>
      <c r="J4" s="15" t="s">
        <v>148</v>
      </c>
      <c r="K4" s="15" t="s">
        <v>149</v>
      </c>
      <c r="L4" s="15" t="s">
        <v>150</v>
      </c>
      <c r="M4" s="15" t="s">
        <v>151</v>
      </c>
      <c r="N4" s="15" t="s">
        <v>152</v>
      </c>
      <c r="O4" s="15" t="s">
        <v>153</v>
      </c>
      <c r="P4" s="15" t="s">
        <v>154</v>
      </c>
      <c r="Q4" s="15" t="s">
        <v>155</v>
      </c>
    </row>
    <row r="5" spans="1:17" ht="21" customHeight="1" x14ac:dyDescent="0.45">
      <c r="A5" s="60" t="s">
        <v>2</v>
      </c>
      <c r="B5" s="61"/>
      <c r="C5" s="16" t="s">
        <v>156</v>
      </c>
      <c r="D5" s="16" t="s">
        <v>157</v>
      </c>
      <c r="E5" s="17" t="s">
        <v>158</v>
      </c>
      <c r="F5" s="17" t="s">
        <v>159</v>
      </c>
      <c r="G5" s="17" t="s">
        <v>160</v>
      </c>
      <c r="H5" s="17" t="s">
        <v>161</v>
      </c>
      <c r="I5" s="17" t="s">
        <v>162</v>
      </c>
      <c r="J5" s="17" t="s">
        <v>163</v>
      </c>
      <c r="K5" s="17" t="s">
        <v>164</v>
      </c>
      <c r="L5" s="17" t="s">
        <v>165</v>
      </c>
      <c r="M5" s="17" t="s">
        <v>166</v>
      </c>
      <c r="N5" s="17" t="s">
        <v>167</v>
      </c>
      <c r="O5" s="17" t="s">
        <v>168</v>
      </c>
      <c r="P5" s="17" t="s">
        <v>169</v>
      </c>
      <c r="Q5" s="17" t="s">
        <v>170</v>
      </c>
    </row>
    <row r="6" spans="1:17" ht="21" customHeight="1" x14ac:dyDescent="0.45">
      <c r="A6" s="48" t="s">
        <v>173</v>
      </c>
      <c r="B6" s="12" t="s">
        <v>3</v>
      </c>
      <c r="C6" s="22">
        <f>SUM(D6:Q6)</f>
        <v>15</v>
      </c>
      <c r="D6" s="4">
        <v>0</v>
      </c>
      <c r="E6" s="4">
        <v>0</v>
      </c>
      <c r="F6" s="4">
        <v>1</v>
      </c>
      <c r="G6" s="4">
        <v>0</v>
      </c>
      <c r="H6" s="4">
        <v>4</v>
      </c>
      <c r="I6" s="4">
        <v>1</v>
      </c>
      <c r="J6" s="4">
        <v>1</v>
      </c>
      <c r="K6" s="4">
        <v>0</v>
      </c>
      <c r="L6" s="4">
        <v>1</v>
      </c>
      <c r="M6" s="4">
        <v>1</v>
      </c>
      <c r="N6" s="4">
        <v>3</v>
      </c>
      <c r="O6" s="4">
        <v>0</v>
      </c>
      <c r="P6" s="4">
        <v>1</v>
      </c>
      <c r="Q6" s="4">
        <v>2</v>
      </c>
    </row>
    <row r="7" spans="1:17" ht="21" customHeight="1" x14ac:dyDescent="0.45">
      <c r="A7" s="62"/>
      <c r="B7" s="10" t="s">
        <v>4</v>
      </c>
      <c r="C7" s="25">
        <f t="shared" ref="C7:C23" si="0">SUM(D7:Q7)</f>
        <v>70</v>
      </c>
      <c r="D7" s="5">
        <v>7</v>
      </c>
      <c r="E7" s="5">
        <v>0</v>
      </c>
      <c r="F7" s="5">
        <v>14</v>
      </c>
      <c r="G7" s="5">
        <v>2</v>
      </c>
      <c r="H7" s="5">
        <v>12</v>
      </c>
      <c r="I7" s="5">
        <v>2</v>
      </c>
      <c r="J7" s="5">
        <v>6</v>
      </c>
      <c r="K7" s="5">
        <v>9</v>
      </c>
      <c r="L7" s="5">
        <v>4</v>
      </c>
      <c r="M7" s="5">
        <v>3</v>
      </c>
      <c r="N7" s="5">
        <v>2</v>
      </c>
      <c r="O7" s="5">
        <v>0</v>
      </c>
      <c r="P7" s="5">
        <v>6</v>
      </c>
      <c r="Q7" s="5">
        <v>3</v>
      </c>
    </row>
    <row r="8" spans="1:17" ht="21" customHeight="1" x14ac:dyDescent="0.45">
      <c r="A8" s="63"/>
      <c r="B8" s="11" t="s">
        <v>5</v>
      </c>
      <c r="C8" s="28">
        <f t="shared" si="0"/>
        <v>46</v>
      </c>
      <c r="D8" s="6">
        <v>3</v>
      </c>
      <c r="E8" s="6">
        <v>2</v>
      </c>
      <c r="F8" s="6">
        <v>11</v>
      </c>
      <c r="G8" s="6">
        <v>1</v>
      </c>
      <c r="H8" s="6">
        <v>4</v>
      </c>
      <c r="I8" s="6">
        <v>3</v>
      </c>
      <c r="J8" s="6">
        <v>4</v>
      </c>
      <c r="K8" s="6">
        <v>11</v>
      </c>
      <c r="L8" s="6">
        <v>1</v>
      </c>
      <c r="M8" s="6">
        <v>4</v>
      </c>
      <c r="N8" s="6">
        <v>0</v>
      </c>
      <c r="O8" s="6">
        <v>0</v>
      </c>
      <c r="P8" s="6">
        <v>0</v>
      </c>
      <c r="Q8" s="6">
        <v>2</v>
      </c>
    </row>
    <row r="9" spans="1:17" ht="21" customHeight="1" x14ac:dyDescent="0.45">
      <c r="A9" s="48" t="s">
        <v>187</v>
      </c>
      <c r="B9" s="12" t="s">
        <v>3</v>
      </c>
      <c r="C9" s="22">
        <f t="shared" si="0"/>
        <v>4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2</v>
      </c>
      <c r="J9" s="4">
        <v>0</v>
      </c>
      <c r="K9" s="4">
        <v>0</v>
      </c>
      <c r="L9" s="4">
        <v>2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21" customHeight="1" x14ac:dyDescent="0.45">
      <c r="A10" s="49"/>
      <c r="B10" s="10" t="s">
        <v>4</v>
      </c>
      <c r="C10" s="25">
        <f t="shared" si="0"/>
        <v>40</v>
      </c>
      <c r="D10" s="5">
        <v>3</v>
      </c>
      <c r="E10" s="5">
        <v>2</v>
      </c>
      <c r="F10" s="5">
        <v>7</v>
      </c>
      <c r="G10" s="5">
        <v>0</v>
      </c>
      <c r="H10" s="5">
        <v>2</v>
      </c>
      <c r="I10" s="5">
        <v>2</v>
      </c>
      <c r="J10" s="5">
        <v>2</v>
      </c>
      <c r="K10" s="5">
        <v>6</v>
      </c>
      <c r="L10" s="5">
        <v>6</v>
      </c>
      <c r="M10" s="5">
        <v>7</v>
      </c>
      <c r="N10" s="5">
        <v>0</v>
      </c>
      <c r="O10" s="5">
        <v>0</v>
      </c>
      <c r="P10" s="5">
        <v>2</v>
      </c>
      <c r="Q10" s="5">
        <v>1</v>
      </c>
    </row>
    <row r="11" spans="1:17" ht="21" customHeight="1" x14ac:dyDescent="0.45">
      <c r="A11" s="50"/>
      <c r="B11" s="11" t="s">
        <v>5</v>
      </c>
      <c r="C11" s="28">
        <f t="shared" si="0"/>
        <v>33</v>
      </c>
      <c r="D11" s="6">
        <v>1</v>
      </c>
      <c r="E11" s="6">
        <v>1</v>
      </c>
      <c r="F11" s="6">
        <v>4</v>
      </c>
      <c r="G11" s="6">
        <v>1</v>
      </c>
      <c r="H11" s="6">
        <v>8</v>
      </c>
      <c r="I11" s="6">
        <v>0</v>
      </c>
      <c r="J11" s="6">
        <v>4</v>
      </c>
      <c r="K11" s="6">
        <v>3</v>
      </c>
      <c r="L11" s="6">
        <v>5</v>
      </c>
      <c r="M11" s="6">
        <v>2</v>
      </c>
      <c r="N11" s="6">
        <v>0</v>
      </c>
      <c r="O11" s="6">
        <v>2</v>
      </c>
      <c r="P11" s="6">
        <v>0</v>
      </c>
      <c r="Q11" s="6">
        <v>2</v>
      </c>
    </row>
    <row r="12" spans="1:17" ht="21" customHeight="1" x14ac:dyDescent="0.45">
      <c r="A12" s="48" t="s">
        <v>176</v>
      </c>
      <c r="B12" s="12" t="s">
        <v>3</v>
      </c>
      <c r="C12" s="22">
        <f t="shared" si="0"/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ht="21" customHeight="1" x14ac:dyDescent="0.45">
      <c r="A13" s="49"/>
      <c r="B13" s="10" t="s">
        <v>4</v>
      </c>
      <c r="C13" s="25">
        <f t="shared" si="0"/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21" customHeight="1" x14ac:dyDescent="0.45">
      <c r="A14" s="50"/>
      <c r="B14" s="11" t="s">
        <v>5</v>
      </c>
      <c r="C14" s="28">
        <f t="shared" si="0"/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</row>
    <row r="15" spans="1:17" ht="21" customHeight="1" x14ac:dyDescent="0.45">
      <c r="A15" s="48" t="s">
        <v>185</v>
      </c>
      <c r="B15" s="12" t="s">
        <v>3</v>
      </c>
      <c r="C15" s="22">
        <f t="shared" si="0"/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</row>
    <row r="16" spans="1:17" ht="21" customHeight="1" x14ac:dyDescent="0.45">
      <c r="A16" s="49"/>
      <c r="B16" s="10" t="s">
        <v>4</v>
      </c>
      <c r="C16" s="25">
        <f t="shared" si="0"/>
        <v>1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21" customHeight="1" x14ac:dyDescent="0.45">
      <c r="A17" s="50"/>
      <c r="B17" s="11" t="s">
        <v>5</v>
      </c>
      <c r="C17" s="28">
        <f t="shared" si="0"/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</row>
    <row r="18" spans="1:17" ht="21" customHeight="1" x14ac:dyDescent="0.45">
      <c r="A18" s="48" t="s">
        <v>178</v>
      </c>
      <c r="B18" s="12" t="s">
        <v>3</v>
      </c>
      <c r="C18" s="22">
        <f t="shared" si="0"/>
        <v>14</v>
      </c>
      <c r="D18" s="4">
        <v>1</v>
      </c>
      <c r="E18" s="4">
        <v>0</v>
      </c>
      <c r="F18" s="4">
        <v>0</v>
      </c>
      <c r="G18" s="4">
        <v>2</v>
      </c>
      <c r="H18" s="4">
        <v>3</v>
      </c>
      <c r="I18" s="4">
        <v>0</v>
      </c>
      <c r="J18" s="4">
        <v>0</v>
      </c>
      <c r="K18" s="4">
        <v>0</v>
      </c>
      <c r="L18" s="4">
        <v>0</v>
      </c>
      <c r="M18" s="4">
        <v>2</v>
      </c>
      <c r="N18" s="4">
        <v>6</v>
      </c>
      <c r="O18" s="4">
        <v>0</v>
      </c>
      <c r="P18" s="4">
        <v>0</v>
      </c>
      <c r="Q18" s="4">
        <v>0</v>
      </c>
    </row>
    <row r="19" spans="1:17" ht="21" customHeight="1" x14ac:dyDescent="0.45">
      <c r="A19" s="49"/>
      <c r="B19" s="10" t="s">
        <v>4</v>
      </c>
      <c r="C19" s="25">
        <f t="shared" si="0"/>
        <v>25</v>
      </c>
      <c r="D19" s="5">
        <v>3</v>
      </c>
      <c r="E19" s="5">
        <v>0</v>
      </c>
      <c r="F19" s="5">
        <v>1</v>
      </c>
      <c r="G19" s="5">
        <v>0</v>
      </c>
      <c r="H19" s="5">
        <v>4</v>
      </c>
      <c r="I19" s="5">
        <v>2</v>
      </c>
      <c r="J19" s="5">
        <v>2</v>
      </c>
      <c r="K19" s="5">
        <v>6</v>
      </c>
      <c r="L19" s="5">
        <v>2</v>
      </c>
      <c r="M19" s="5">
        <v>2</v>
      </c>
      <c r="N19" s="5">
        <v>1</v>
      </c>
      <c r="O19" s="5">
        <v>1</v>
      </c>
      <c r="P19" s="5">
        <v>0</v>
      </c>
      <c r="Q19" s="5">
        <v>1</v>
      </c>
    </row>
    <row r="20" spans="1:17" ht="21" customHeight="1" x14ac:dyDescent="0.45">
      <c r="A20" s="50"/>
      <c r="B20" s="11" t="s">
        <v>5</v>
      </c>
      <c r="C20" s="28">
        <f t="shared" si="0"/>
        <v>12</v>
      </c>
      <c r="D20" s="6">
        <v>1</v>
      </c>
      <c r="E20" s="6">
        <v>1</v>
      </c>
      <c r="F20" s="6">
        <v>2</v>
      </c>
      <c r="G20" s="6">
        <v>0</v>
      </c>
      <c r="H20" s="6">
        <v>0</v>
      </c>
      <c r="I20" s="6">
        <v>1</v>
      </c>
      <c r="J20" s="6">
        <v>2</v>
      </c>
      <c r="K20" s="6">
        <v>0</v>
      </c>
      <c r="L20" s="6">
        <v>2</v>
      </c>
      <c r="M20" s="6">
        <v>1</v>
      </c>
      <c r="N20" s="6">
        <v>1</v>
      </c>
      <c r="O20" s="6">
        <v>0</v>
      </c>
      <c r="P20" s="6">
        <v>0</v>
      </c>
      <c r="Q20" s="6">
        <v>1</v>
      </c>
    </row>
    <row r="21" spans="1:17" ht="21" customHeight="1" x14ac:dyDescent="0.45">
      <c r="A21" s="48" t="s">
        <v>189</v>
      </c>
      <c r="B21" s="12" t="s">
        <v>3</v>
      </c>
      <c r="C21" s="22">
        <f t="shared" si="0"/>
        <v>3</v>
      </c>
      <c r="D21" s="4">
        <v>0</v>
      </c>
      <c r="E21" s="4">
        <v>0</v>
      </c>
      <c r="F21" s="4">
        <v>1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1</v>
      </c>
      <c r="O21" s="4">
        <v>0</v>
      </c>
      <c r="P21" s="4">
        <v>0</v>
      </c>
      <c r="Q21" s="4">
        <v>0</v>
      </c>
    </row>
    <row r="22" spans="1:17" ht="21" customHeight="1" x14ac:dyDescent="0.45">
      <c r="A22" s="49"/>
      <c r="B22" s="10" t="s">
        <v>4</v>
      </c>
      <c r="C22" s="25">
        <f t="shared" si="0"/>
        <v>9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1</v>
      </c>
      <c r="J22" s="5">
        <v>4</v>
      </c>
      <c r="K22" s="5">
        <v>1</v>
      </c>
      <c r="L22" s="5">
        <v>1</v>
      </c>
      <c r="M22" s="5">
        <v>1</v>
      </c>
      <c r="N22" s="5">
        <v>0</v>
      </c>
      <c r="O22" s="5">
        <v>0</v>
      </c>
      <c r="P22" s="5">
        <v>0</v>
      </c>
      <c r="Q22" s="5">
        <v>0</v>
      </c>
    </row>
    <row r="23" spans="1:17" ht="21" customHeight="1" x14ac:dyDescent="0.45">
      <c r="A23" s="50"/>
      <c r="B23" s="11" t="s">
        <v>5</v>
      </c>
      <c r="C23" s="28">
        <f t="shared" si="0"/>
        <v>4</v>
      </c>
      <c r="D23" s="6">
        <v>0</v>
      </c>
      <c r="E23" s="6">
        <v>0</v>
      </c>
      <c r="F23" s="6">
        <v>0</v>
      </c>
      <c r="G23" s="6">
        <v>0</v>
      </c>
      <c r="H23" s="6">
        <v>1</v>
      </c>
      <c r="I23" s="6">
        <v>0</v>
      </c>
      <c r="J23" s="6">
        <v>1</v>
      </c>
      <c r="K23" s="6">
        <v>1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</row>
    <row r="24" spans="1:17" ht="21" customHeight="1" x14ac:dyDescent="0.45">
      <c r="A24" s="7" t="s">
        <v>6</v>
      </c>
      <c r="B24" s="21" t="s">
        <v>3</v>
      </c>
      <c r="C24" s="22">
        <f>C6+C9+C12+C15+C18+C21</f>
        <v>36</v>
      </c>
      <c r="D24" s="23">
        <f t="shared" ref="D24:Q24" si="1">D6+D9+D12+D15+D18+D21</f>
        <v>1</v>
      </c>
      <c r="E24" s="23">
        <f t="shared" si="1"/>
        <v>0</v>
      </c>
      <c r="F24" s="23">
        <f t="shared" si="1"/>
        <v>2</v>
      </c>
      <c r="G24" s="23">
        <f t="shared" si="1"/>
        <v>2</v>
      </c>
      <c r="H24" s="23">
        <f t="shared" si="1"/>
        <v>7</v>
      </c>
      <c r="I24" s="23">
        <f t="shared" si="1"/>
        <v>3</v>
      </c>
      <c r="J24" s="23">
        <f t="shared" si="1"/>
        <v>1</v>
      </c>
      <c r="K24" s="23">
        <f t="shared" si="1"/>
        <v>0</v>
      </c>
      <c r="L24" s="23">
        <f t="shared" si="1"/>
        <v>3</v>
      </c>
      <c r="M24" s="23">
        <f t="shared" si="1"/>
        <v>4</v>
      </c>
      <c r="N24" s="23">
        <f t="shared" si="1"/>
        <v>10</v>
      </c>
      <c r="O24" s="23">
        <f t="shared" si="1"/>
        <v>0</v>
      </c>
      <c r="P24" s="23">
        <f t="shared" si="1"/>
        <v>1</v>
      </c>
      <c r="Q24" s="23">
        <f t="shared" si="1"/>
        <v>2</v>
      </c>
    </row>
    <row r="25" spans="1:17" ht="21" customHeight="1" x14ac:dyDescent="0.45">
      <c r="A25" s="13" t="s">
        <v>7</v>
      </c>
      <c r="B25" s="24" t="s">
        <v>4</v>
      </c>
      <c r="C25" s="25">
        <f t="shared" ref="C25:Q25" si="2">C7+C10+C13+C16+C19+C22</f>
        <v>145</v>
      </c>
      <c r="D25" s="26">
        <f t="shared" si="2"/>
        <v>14</v>
      </c>
      <c r="E25" s="26">
        <f t="shared" si="2"/>
        <v>2</v>
      </c>
      <c r="F25" s="26">
        <f t="shared" si="2"/>
        <v>22</v>
      </c>
      <c r="G25" s="26">
        <f t="shared" si="2"/>
        <v>2</v>
      </c>
      <c r="H25" s="26">
        <f t="shared" si="2"/>
        <v>18</v>
      </c>
      <c r="I25" s="26">
        <f t="shared" si="2"/>
        <v>7</v>
      </c>
      <c r="J25" s="26">
        <f t="shared" si="2"/>
        <v>14</v>
      </c>
      <c r="K25" s="26">
        <f t="shared" si="2"/>
        <v>22</v>
      </c>
      <c r="L25" s="26">
        <f t="shared" si="2"/>
        <v>14</v>
      </c>
      <c r="M25" s="26">
        <f t="shared" si="2"/>
        <v>13</v>
      </c>
      <c r="N25" s="26">
        <f t="shared" si="2"/>
        <v>3</v>
      </c>
      <c r="O25" s="26">
        <f t="shared" si="2"/>
        <v>1</v>
      </c>
      <c r="P25" s="26">
        <f t="shared" si="2"/>
        <v>8</v>
      </c>
      <c r="Q25" s="26">
        <f t="shared" si="2"/>
        <v>5</v>
      </c>
    </row>
    <row r="26" spans="1:17" ht="21" customHeight="1" x14ac:dyDescent="0.45">
      <c r="A26" s="8"/>
      <c r="B26" s="27" t="s">
        <v>5</v>
      </c>
      <c r="C26" s="28">
        <f t="shared" ref="C26:Q26" si="3">C8+C11+C14+C17+C20+C23</f>
        <v>95</v>
      </c>
      <c r="D26" s="29">
        <f t="shared" si="3"/>
        <v>5</v>
      </c>
      <c r="E26" s="29">
        <f t="shared" si="3"/>
        <v>4</v>
      </c>
      <c r="F26" s="29">
        <f t="shared" si="3"/>
        <v>17</v>
      </c>
      <c r="G26" s="29">
        <f t="shared" si="3"/>
        <v>2</v>
      </c>
      <c r="H26" s="29">
        <f t="shared" si="3"/>
        <v>13</v>
      </c>
      <c r="I26" s="29">
        <f t="shared" si="3"/>
        <v>4</v>
      </c>
      <c r="J26" s="29">
        <f t="shared" si="3"/>
        <v>11</v>
      </c>
      <c r="K26" s="29">
        <f t="shared" si="3"/>
        <v>15</v>
      </c>
      <c r="L26" s="29">
        <f t="shared" si="3"/>
        <v>9</v>
      </c>
      <c r="M26" s="29">
        <f t="shared" si="3"/>
        <v>7</v>
      </c>
      <c r="N26" s="29">
        <f t="shared" si="3"/>
        <v>1</v>
      </c>
      <c r="O26" s="29">
        <f t="shared" si="3"/>
        <v>2</v>
      </c>
      <c r="P26" s="29">
        <f t="shared" si="3"/>
        <v>0</v>
      </c>
      <c r="Q26" s="29">
        <f t="shared" si="3"/>
        <v>5</v>
      </c>
    </row>
    <row r="27" spans="1:17" s="9" customFormat="1" ht="21" customHeight="1" x14ac:dyDescent="0.5">
      <c r="A27" s="18" t="s">
        <v>8</v>
      </c>
      <c r="B27" s="19"/>
      <c r="C27" s="20">
        <f>SUM(C24:C26)</f>
        <v>276</v>
      </c>
      <c r="D27" s="20">
        <f t="shared" ref="D27:L27" si="4">SUM(D24:D26)</f>
        <v>20</v>
      </c>
      <c r="E27" s="20">
        <f t="shared" si="4"/>
        <v>6</v>
      </c>
      <c r="F27" s="20">
        <f t="shared" si="4"/>
        <v>41</v>
      </c>
      <c r="G27" s="20">
        <f t="shared" si="4"/>
        <v>6</v>
      </c>
      <c r="H27" s="20">
        <f t="shared" si="4"/>
        <v>38</v>
      </c>
      <c r="I27" s="20">
        <f t="shared" si="4"/>
        <v>14</v>
      </c>
      <c r="J27" s="20">
        <f t="shared" si="4"/>
        <v>26</v>
      </c>
      <c r="K27" s="20">
        <f t="shared" si="4"/>
        <v>37</v>
      </c>
      <c r="L27" s="20">
        <f t="shared" si="4"/>
        <v>26</v>
      </c>
      <c r="M27" s="20">
        <f>SUM(M24:M26)</f>
        <v>24</v>
      </c>
      <c r="N27" s="20">
        <f>SUM(N24:N26)</f>
        <v>14</v>
      </c>
      <c r="O27" s="20">
        <f>SUM(O24:O26)</f>
        <v>3</v>
      </c>
      <c r="P27" s="20">
        <f>SUM(P24:P26)</f>
        <v>9</v>
      </c>
      <c r="Q27" s="20">
        <f>SUM(Q24:Q26)</f>
        <v>12</v>
      </c>
    </row>
  </sheetData>
  <mergeCells count="10">
    <mergeCell ref="A1:E1"/>
    <mergeCell ref="A18:A20"/>
    <mergeCell ref="A21:A23"/>
    <mergeCell ref="A2:E2"/>
    <mergeCell ref="A4:B4"/>
    <mergeCell ref="A5:B5"/>
    <mergeCell ref="A6:A8"/>
    <mergeCell ref="A9:A11"/>
    <mergeCell ref="A12:A14"/>
    <mergeCell ref="A15:A17"/>
  </mergeCells>
  <phoneticPr fontId="0" type="noConversion"/>
  <pageMargins left="0.78740157480314965" right="0.39370078740157483" top="0.39370078740157483" bottom="0" header="0.39370078740157483" footer="0"/>
  <pageSetup paperSize="9" pageOrder="overThenDown" orientation="landscape" horizontalDpi="4294967292" verticalDpi="180" r:id="rId1"/>
  <headerFooter alignWithMargins="0">
    <oddHeader xml:space="preserve">&amp;L&amp;"AngsanaUPC,ธรรมดา"&amp;16  จำนวนใบอนุญาตขับรถตามกฎหมายว่าด้วยรถยนต์ สำหรับคนพิการ
  Driving Licence for Paralytic under Motor Vehicle Act &amp;R
</oddHeader>
    <oddFooter>&amp;L&amp;"AngsanaUPC,ตัวเอียง"&amp;12  กลุ่มสถิติการขนส่ง  กองแผนงาน  กรมการขนส่งทางบก  (Transport Statistics sub-Division, Planning Division, Department of Land Transport)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Total</vt:lpstr>
      <vt:lpstr>Regional 59</vt:lpstr>
      <vt:lpstr>Central</vt:lpstr>
      <vt:lpstr>East</vt:lpstr>
      <vt:lpstr>NE</vt:lpstr>
      <vt:lpstr>North</vt:lpstr>
      <vt:lpstr>West</vt:lpstr>
      <vt:lpstr>South</vt:lpstr>
      <vt:lpstr>Central!Print_Titles</vt:lpstr>
      <vt:lpstr>East!Print_Titles</vt:lpstr>
      <vt:lpstr>NE!Print_Titles</vt:lpstr>
      <vt:lpstr>North!Print_Titles</vt:lpstr>
      <vt:lpstr>'Regional 59'!Print_Titles</vt:lpstr>
      <vt:lpstr>South!Print_Titles</vt:lpstr>
      <vt:lpstr>Total!Print_Titles</vt:lpstr>
      <vt:lpstr>West!Print_Titles</vt:lpstr>
    </vt:vector>
  </TitlesOfParts>
  <Company>dlt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dlt</dc:creator>
  <cp:lastModifiedBy>BKK-59-93-45</cp:lastModifiedBy>
  <cp:lastPrinted>2016-10-05T06:05:46Z</cp:lastPrinted>
  <dcterms:created xsi:type="dcterms:W3CDTF">2003-09-11T04:54:28Z</dcterms:created>
  <dcterms:modified xsi:type="dcterms:W3CDTF">2016-10-05T06:05:48Z</dcterms:modified>
</cp:coreProperties>
</file>