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LT\11 - ส่งงานประจำเดือน\12. Sep 2016\"/>
    </mc:Choice>
  </mc:AlternateContent>
  <bookViews>
    <workbookView xWindow="150" yWindow="2205" windowWidth="15435" windowHeight="3585"/>
  </bookViews>
  <sheets>
    <sheet name="เปรียบเทียบ" sheetId="7" r:id="rId1"/>
    <sheet name="Total" sheetId="5" r:id="rId2"/>
    <sheet name="Central (BKK)" sheetId="10" r:id="rId3"/>
    <sheet name="Regional" sheetId="11" r:id="rId4"/>
  </sheets>
  <externalReferences>
    <externalReference r:id="rId5"/>
    <externalReference r:id="rId6"/>
    <externalReference r:id="rId7"/>
  </externalReferences>
  <definedNames>
    <definedName name="_xlnm.Print_Area" localSheetId="0">เปรียบเทียบ!$A$1:$Y$51</definedName>
    <definedName name="ก6">'[1]แบบ4 แบบ10'!$J$13</definedName>
    <definedName name="ก6.1">'[1]แบบ4 แบบ10'!$J$13</definedName>
    <definedName name="กด">'[1]แบบ4 แบบ10'!$J$13</definedName>
    <definedName name="กราฟ6">'[2]18แบบ4 แบบ10'!$J$13</definedName>
    <definedName name="มาตรฐาน">'[3]แบบ4 แบบ10'!$J$13</definedName>
    <definedName name="ห">'[1]แบบ4 แบบ10'!$J$13</definedName>
  </definedNames>
  <calcPr calcId="162913"/>
</workbook>
</file>

<file path=xl/calcChain.xml><?xml version="1.0" encoding="utf-8"?>
<calcChain xmlns="http://schemas.openxmlformats.org/spreadsheetml/2006/main">
  <c r="AK14" i="7" l="1"/>
  <c r="AL15" i="7"/>
  <c r="AL16" i="7"/>
  <c r="AL14" i="7"/>
  <c r="AL7" i="7"/>
  <c r="AL8" i="7"/>
  <c r="AL6" i="7"/>
  <c r="AK6" i="7"/>
  <c r="AK15" i="7"/>
  <c r="AK16" i="7"/>
  <c r="AJ8" i="7"/>
  <c r="AK7" i="7"/>
  <c r="AK8" i="7"/>
  <c r="AJ6" i="7"/>
  <c r="U10" i="7" l="1"/>
  <c r="T10" i="7"/>
  <c r="U5" i="7"/>
  <c r="T5" i="7"/>
  <c r="T18" i="7" l="1"/>
  <c r="AK13" i="7"/>
  <c r="AK5" i="7"/>
  <c r="U18" i="7"/>
  <c r="V5" i="7"/>
  <c r="W5" i="7"/>
  <c r="V10" i="7"/>
  <c r="W10" i="7"/>
  <c r="AJ16" i="7"/>
  <c r="AJ15" i="7"/>
  <c r="AJ14" i="7"/>
  <c r="AJ7" i="7"/>
  <c r="S10" i="7"/>
  <c r="R10" i="7"/>
  <c r="S5" i="7"/>
  <c r="AJ13" i="7" s="1"/>
  <c r="R5" i="7"/>
  <c r="AJ5" i="7" s="1"/>
  <c r="AI16" i="7"/>
  <c r="AI15" i="7"/>
  <c r="AI14" i="7"/>
  <c r="AH16" i="7"/>
  <c r="AH15" i="7"/>
  <c r="AH14" i="7"/>
  <c r="AG16" i="7"/>
  <c r="AG15" i="7"/>
  <c r="AG14" i="7"/>
  <c r="AF16" i="7"/>
  <c r="AF15" i="7"/>
  <c r="AF14" i="7"/>
  <c r="AE16" i="7"/>
  <c r="AE15" i="7"/>
  <c r="AE14" i="7"/>
  <c r="AD16" i="7"/>
  <c r="AD15" i="7"/>
  <c r="AD14" i="7"/>
  <c r="AC16" i="7"/>
  <c r="AC15" i="7"/>
  <c r="AC14" i="7"/>
  <c r="AB16" i="7"/>
  <c r="AB15" i="7"/>
  <c r="AB14" i="7"/>
  <c r="AI8" i="7"/>
  <c r="AI7" i="7"/>
  <c r="AH8" i="7"/>
  <c r="AH7" i="7"/>
  <c r="AG8" i="7"/>
  <c r="AG7" i="7"/>
  <c r="AF8" i="7"/>
  <c r="AF7" i="7"/>
  <c r="AE8" i="7"/>
  <c r="AE7" i="7"/>
  <c r="AD8" i="7"/>
  <c r="AD7" i="7"/>
  <c r="AC8" i="7"/>
  <c r="AC7" i="7"/>
  <c r="AB8" i="7"/>
  <c r="AB7" i="7"/>
  <c r="AI6" i="7"/>
  <c r="AH6" i="7"/>
  <c r="AG6" i="7"/>
  <c r="AF6" i="7"/>
  <c r="AE6" i="7"/>
  <c r="AD6" i="7"/>
  <c r="AC6" i="7"/>
  <c r="AB6" i="7"/>
  <c r="I10" i="7"/>
  <c r="B10" i="7"/>
  <c r="C10" i="7"/>
  <c r="D10" i="7"/>
  <c r="E10" i="7"/>
  <c r="F10" i="7"/>
  <c r="G10" i="7"/>
  <c r="H10" i="7"/>
  <c r="J10" i="7"/>
  <c r="K10" i="7"/>
  <c r="L10" i="7"/>
  <c r="M10" i="7"/>
  <c r="N10" i="7"/>
  <c r="O10" i="7"/>
  <c r="P10" i="7"/>
  <c r="Q10" i="7"/>
  <c r="B5" i="7"/>
  <c r="C5" i="7"/>
  <c r="D5" i="7"/>
  <c r="E5" i="7"/>
  <c r="F5" i="7"/>
  <c r="G5" i="7"/>
  <c r="H5" i="7"/>
  <c r="I5" i="7"/>
  <c r="J5" i="7"/>
  <c r="K5" i="7"/>
  <c r="L5" i="7"/>
  <c r="M5" i="7"/>
  <c r="N5" i="7"/>
  <c r="O5" i="7"/>
  <c r="P5" i="7"/>
  <c r="Q5" i="7"/>
  <c r="AB5" i="7" l="1"/>
  <c r="AB9" i="7" s="1"/>
  <c r="AF5" i="7"/>
  <c r="AF9" i="7" s="1"/>
  <c r="AL13" i="7"/>
  <c r="AL17" i="7" s="1"/>
  <c r="AL5" i="7"/>
  <c r="AL9" i="7" s="1"/>
  <c r="AJ17" i="7"/>
  <c r="C18" i="7"/>
  <c r="B18" i="7"/>
  <c r="AC5" i="7"/>
  <c r="AC9" i="7" s="1"/>
  <c r="AJ9" i="7"/>
  <c r="AH5" i="7"/>
  <c r="AH9" i="7" s="1"/>
  <c r="AF13" i="7"/>
  <c r="AF17" i="7" s="1"/>
  <c r="AE13" i="7"/>
  <c r="AE17" i="7" s="1"/>
  <c r="R18" i="7"/>
  <c r="S18" i="7"/>
  <c r="W18" i="7"/>
  <c r="AK9" i="7"/>
  <c r="E18" i="7"/>
  <c r="AI13" i="7"/>
  <c r="AI17" i="7" s="1"/>
  <c r="AG5" i="7"/>
  <c r="AG9" i="7" s="1"/>
  <c r="AH13" i="7"/>
  <c r="AH17" i="7" s="1"/>
  <c r="I18" i="7"/>
  <c r="AE5" i="7"/>
  <c r="AE9" i="7" s="1"/>
  <c r="AC13" i="7"/>
  <c r="AC17" i="7" s="1"/>
  <c r="F18" i="7"/>
  <c r="Q18" i="7"/>
  <c r="N18" i="7"/>
  <c r="L18" i="7"/>
  <c r="J18" i="7"/>
  <c r="M18" i="7"/>
  <c r="G18" i="7"/>
  <c r="P18" i="7"/>
  <c r="AK17" i="7"/>
  <c r="D18" i="7"/>
  <c r="K18" i="7"/>
  <c r="V18" i="7"/>
  <c r="AD5" i="7"/>
  <c r="AD9" i="7" s="1"/>
  <c r="AI5" i="7"/>
  <c r="AI9" i="7" s="1"/>
  <c r="AB13" i="7"/>
  <c r="AB17" i="7" s="1"/>
  <c r="O18" i="7"/>
  <c r="H18" i="7"/>
  <c r="AD13" i="7"/>
  <c r="AD17" i="7" s="1"/>
  <c r="AG13" i="7"/>
  <c r="AG17" i="7" s="1"/>
</calcChain>
</file>

<file path=xl/sharedStrings.xml><?xml version="1.0" encoding="utf-8"?>
<sst xmlns="http://schemas.openxmlformats.org/spreadsheetml/2006/main" count="287" uniqueCount="69">
  <si>
    <t xml:space="preserve">รวมส่วนภูมิภาค </t>
  </si>
  <si>
    <t xml:space="preserve">   จำนวนผู้เข้ารับ</t>
  </si>
  <si>
    <t xml:space="preserve"> </t>
  </si>
  <si>
    <t>จำนวนใบ</t>
  </si>
  <si>
    <t>มาดำเนินการ</t>
  </si>
  <si>
    <t xml:space="preserve">      การอบรม</t>
  </si>
  <si>
    <t>อนุญาตที่</t>
  </si>
  <si>
    <t>ธรรมเนียม</t>
  </si>
  <si>
    <t>หลักสูตร</t>
  </si>
  <si>
    <t>ใบอนุญาต</t>
  </si>
  <si>
    <t>ย้ายออก</t>
  </si>
  <si>
    <t>ได้รับยก</t>
  </si>
  <si>
    <t>เว้นค่า</t>
  </si>
  <si>
    <t xml:space="preserve"> ผู้ขับรถส่วนบุคคล</t>
  </si>
  <si>
    <t xml:space="preserve">   - ชนิดที่ 1</t>
  </si>
  <si>
    <t xml:space="preserve">   - ชนิดที่ 2</t>
  </si>
  <si>
    <t xml:space="preserve">   - ชนิดที่ 3</t>
  </si>
  <si>
    <t xml:space="preserve">   - ชนิดที่ 4</t>
  </si>
  <si>
    <t xml:space="preserve"> ผู้ขับรถทุกประเภท</t>
  </si>
  <si>
    <t xml:space="preserve"> นายตรวจ</t>
  </si>
  <si>
    <t xml:space="preserve"> ผู้เก็บค่าโดยสาร</t>
  </si>
  <si>
    <t xml:space="preserve"> ผู้บริการ</t>
  </si>
  <si>
    <t xml:space="preserve">         รวม</t>
  </si>
  <si>
    <t>รวมส่วนกลาง</t>
  </si>
  <si>
    <t>พิเศษ</t>
  </si>
  <si>
    <t>ลากจูง</t>
  </si>
  <si>
    <t>วัตถุ</t>
  </si>
  <si>
    <t>อันตราย</t>
  </si>
  <si>
    <t>พกส.</t>
  </si>
  <si>
    <t>รวมทั่วประเทศ</t>
  </si>
  <si>
    <t>ปี 2554</t>
  </si>
  <si>
    <t>ปี 2555</t>
  </si>
  <si>
    <t>ปี 2556</t>
  </si>
  <si>
    <t>ออกใหม่</t>
  </si>
  <si>
    <t>ต่อออายุ</t>
  </si>
  <si>
    <t>ต่ออายุ</t>
  </si>
  <si>
    <t>รวม</t>
  </si>
  <si>
    <t>ชนิดใบอนุญาต</t>
  </si>
  <si>
    <t>ผู้ขับรถ</t>
  </si>
  <si>
    <t>ปี 2549</t>
  </si>
  <si>
    <t>ปี 2550</t>
  </si>
  <si>
    <t>ปี 2551</t>
  </si>
  <si>
    <t>ปี 2552</t>
  </si>
  <si>
    <t>ปี 2553</t>
  </si>
  <si>
    <t>นายตรวจ</t>
  </si>
  <si>
    <t>ผู้เก็บค่าโดยสาร</t>
  </si>
  <si>
    <t>ผู้บริการ</t>
  </si>
  <si>
    <t>จำนวนผู้</t>
  </si>
  <si>
    <t>เกี่ยวกับ</t>
  </si>
  <si>
    <t>ย้ายเข้า</t>
  </si>
  <si>
    <t>แก้ไข</t>
  </si>
  <si>
    <t>รายการ</t>
  </si>
  <si>
    <t>ในใบ</t>
  </si>
  <si>
    <t>อนุญาต</t>
  </si>
  <si>
    <t>(ฉบับ)</t>
  </si>
  <si>
    <t>(ครั้ง)</t>
  </si>
  <si>
    <t>(คน)</t>
  </si>
  <si>
    <t>(ราย)</t>
  </si>
  <si>
    <t>ระยะสั้น</t>
  </si>
  <si>
    <t>จำนวน</t>
  </si>
  <si>
    <t>ครั้งที่</t>
  </si>
  <si>
    <t>ทดสอบ</t>
  </si>
  <si>
    <t>ใบแทน</t>
  </si>
  <si>
    <t>อื่นๆ</t>
  </si>
  <si>
    <t>ปี 2557</t>
  </si>
  <si>
    <t>ปี 2558</t>
  </si>
  <si>
    <t xml:space="preserve"> สถิติการดำเนินการเกี่ยวกับใบอนุญาตผู้ประจำรถ ตามกฎหมายว่าด้วยการขนส่งทางบก ปีงบประมาณ 2559</t>
  </si>
  <si>
    <t>ปี 2559</t>
  </si>
  <si>
    <t>เปรียบเทียบจำนวนใบอนุญาตขับรถและใบอนุญาตผู้ประจำรถ จำแนกตามประเภทใบอนุญาต ณ วันที่ 30 กันยายน 2549-2559 (ทั่วประเทศ)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</si>
</sst>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18" x14ac:knownFonts="1">
    <font>
      <sz val="14"/>
      <name val="AngsanaUPC"/>
    </font>
    <font>
      <sz val="14"/>
      <name val="AngsanaUPC"/>
      <family val="1"/>
      <charset val="222"/>
    </font>
    <font>
      <sz val="14"/>
      <name val="Cordia New"/>
      <family val="2"/>
    </font>
    <font>
      <sz val="14"/>
      <name val="CordiaUPC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2"/>
      <color rgb="FFFF0000"/>
      <name val="TH SarabunPSK"/>
      <family val="2"/>
    </font>
    <font>
      <sz val="14"/>
      <color theme="0" tint="-0.34998626667073579"/>
      <name val="TH SarabunPSK"/>
      <family val="2"/>
    </font>
    <font>
      <sz val="12"/>
      <color theme="0" tint="-0.34998626667073579"/>
      <name val="TH SarabunPSK"/>
      <family val="2"/>
    </font>
    <font>
      <b/>
      <sz val="14"/>
      <color theme="0" tint="-0.34998626667073579"/>
      <name val="TH SarabunPSK"/>
      <family val="2"/>
    </font>
    <font>
      <b/>
      <sz val="12"/>
      <name val="TH SarabunPSK"/>
      <family val="2"/>
    </font>
    <font>
      <sz val="14"/>
      <color rgb="FF0000FF"/>
      <name val="TH SarabunPSK"/>
      <family val="2"/>
    </font>
    <font>
      <sz val="12"/>
      <color rgb="FF0000FF"/>
      <name val="TH SarabunPSK"/>
      <family val="2"/>
    </font>
    <font>
      <b/>
      <sz val="12"/>
      <color rgb="FF0000FF"/>
      <name val="TH SarabunPSK"/>
      <family val="2"/>
    </font>
    <font>
      <b/>
      <sz val="12"/>
      <color theme="0" tint="-0.34998626667073579"/>
      <name val="TH SarabunPSK"/>
      <family val="2"/>
    </font>
  </fonts>
  <fills count="8">
    <fill>
      <patternFill patternType="none"/>
    </fill>
    <fill>
      <patternFill patternType="gray125"/>
    </fill>
    <fill>
      <patternFill patternType="gray0625">
        <fgColor indexed="40"/>
        <bgColor indexed="41"/>
      </patternFill>
    </fill>
    <fill>
      <patternFill patternType="gray0625">
        <fgColor indexed="15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gray0625">
        <fgColor theme="0"/>
        <bgColor theme="0"/>
      </patternFill>
    </fill>
    <fill>
      <patternFill patternType="gray0625">
        <fgColor theme="0"/>
        <bgColor theme="0" tint="-0.3499862666707357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8">
    <xf numFmtId="0" fontId="0" fillId="0" borderId="0"/>
    <xf numFmtId="187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187" fontId="1" fillId="0" borderId="0" applyFont="0" applyFill="0" applyBorder="0" applyAlignment="0" applyProtection="0"/>
    <xf numFmtId="0" fontId="2" fillId="0" borderId="0"/>
  </cellStyleXfs>
  <cellXfs count="105">
    <xf numFmtId="0" fontId="0" fillId="0" borderId="0" xfId="0"/>
    <xf numFmtId="188" fontId="4" fillId="0" borderId="0" xfId="1" applyNumberFormat="1" applyFont="1" applyAlignment="1">
      <alignment horizontal="centerContinuous"/>
    </xf>
    <xf numFmtId="0" fontId="5" fillId="0" borderId="0" xfId="0" applyFont="1"/>
    <xf numFmtId="0" fontId="5" fillId="0" borderId="0" xfId="7" applyFont="1"/>
    <xf numFmtId="188" fontId="4" fillId="0" borderId="1" xfId="1" applyNumberFormat="1" applyFont="1" applyBorder="1"/>
    <xf numFmtId="188" fontId="4" fillId="0" borderId="2" xfId="1" applyNumberFormat="1" applyFont="1" applyBorder="1"/>
    <xf numFmtId="188" fontId="4" fillId="0" borderId="3" xfId="1" applyNumberFormat="1" applyFont="1" applyBorder="1"/>
    <xf numFmtId="0" fontId="4" fillId="0" borderId="0" xfId="0" applyFont="1"/>
    <xf numFmtId="188" fontId="5" fillId="0" borderId="1" xfId="1" applyNumberFormat="1" applyFont="1" applyBorder="1"/>
    <xf numFmtId="188" fontId="5" fillId="0" borderId="2" xfId="1" applyNumberFormat="1" applyFont="1" applyBorder="1"/>
    <xf numFmtId="188" fontId="4" fillId="0" borderId="4" xfId="1" applyNumberFormat="1" applyFont="1" applyBorder="1"/>
    <xf numFmtId="188" fontId="4" fillId="0" borderId="5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88" fontId="4" fillId="0" borderId="0" xfId="1" applyNumberFormat="1" applyFont="1" applyBorder="1" applyAlignment="1">
      <alignment vertical="center"/>
    </xf>
    <xf numFmtId="188" fontId="4" fillId="0" borderId="6" xfId="1" applyNumberFormat="1" applyFont="1" applyBorder="1" applyAlignment="1">
      <alignment vertical="center"/>
    </xf>
    <xf numFmtId="188" fontId="4" fillId="0" borderId="0" xfId="1" applyNumberFormat="1" applyFont="1" applyBorder="1"/>
    <xf numFmtId="0" fontId="4" fillId="2" borderId="4" xfId="7" applyFont="1" applyFill="1" applyBorder="1" applyAlignment="1">
      <alignment horizontal="center" vertical="center" wrapText="1"/>
    </xf>
    <xf numFmtId="188" fontId="4" fillId="3" borderId="2" xfId="1" applyNumberFormat="1" applyFont="1" applyFill="1" applyBorder="1" applyAlignment="1">
      <alignment horizontal="center"/>
    </xf>
    <xf numFmtId="188" fontId="4" fillId="3" borderId="1" xfId="1" applyNumberFormat="1" applyFont="1" applyFill="1" applyBorder="1" applyAlignment="1">
      <alignment horizontal="center"/>
    </xf>
    <xf numFmtId="188" fontId="5" fillId="0" borderId="4" xfId="1" applyNumberFormat="1" applyFont="1" applyBorder="1"/>
    <xf numFmtId="188" fontId="4" fillId="0" borderId="4" xfId="1" applyNumberFormat="1" applyFont="1" applyBorder="1" applyAlignment="1">
      <alignment vertical="center"/>
    </xf>
    <xf numFmtId="188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8" fontId="5" fillId="0" borderId="0" xfId="0" applyNumberFormat="1" applyFont="1"/>
    <xf numFmtId="188" fontId="4" fillId="0" borderId="0" xfId="1" applyNumberFormat="1" applyFont="1" applyAlignment="1">
      <alignment horizontal="left"/>
    </xf>
    <xf numFmtId="0" fontId="7" fillId="5" borderId="12" xfId="0" applyFont="1" applyFill="1" applyBorder="1"/>
    <xf numFmtId="0" fontId="7" fillId="5" borderId="13" xfId="0" applyFont="1" applyFill="1" applyBorder="1"/>
    <xf numFmtId="0" fontId="6" fillId="0" borderId="0" xfId="0" applyFont="1"/>
    <xf numFmtId="0" fontId="6" fillId="5" borderId="14" xfId="0" applyFont="1" applyFill="1" applyBorder="1"/>
    <xf numFmtId="0" fontId="7" fillId="5" borderId="14" xfId="0" applyFont="1" applyFill="1" applyBorder="1"/>
    <xf numFmtId="0" fontId="7" fillId="5" borderId="15" xfId="0" applyFont="1" applyFill="1" applyBorder="1"/>
    <xf numFmtId="0" fontId="8" fillId="6" borderId="0" xfId="7" applyFont="1" applyFill="1" applyBorder="1" applyAlignment="1">
      <alignment horizontal="center" vertical="center" wrapText="1"/>
    </xf>
    <xf numFmtId="0" fontId="6" fillId="0" borderId="0" xfId="7" applyFont="1"/>
    <xf numFmtId="188" fontId="8" fillId="4" borderId="0" xfId="1" applyNumberFormat="1" applyFont="1" applyFill="1" applyBorder="1"/>
    <xf numFmtId="0" fontId="9" fillId="5" borderId="15" xfId="0" applyFont="1" applyFill="1" applyBorder="1"/>
    <xf numFmtId="0" fontId="8" fillId="0" borderId="0" xfId="0" applyFont="1"/>
    <xf numFmtId="188" fontId="6" fillId="4" borderId="0" xfId="1" applyNumberFormat="1" applyFont="1" applyFill="1" applyBorder="1"/>
    <xf numFmtId="0" fontId="9" fillId="5" borderId="14" xfId="0" applyFont="1" applyFill="1" applyBorder="1"/>
    <xf numFmtId="188" fontId="7" fillId="5" borderId="14" xfId="1" applyNumberFormat="1" applyFont="1" applyFill="1" applyBorder="1"/>
    <xf numFmtId="188" fontId="8" fillId="4" borderId="0" xfId="1" applyNumberFormat="1" applyFont="1" applyFill="1" applyBorder="1" applyAlignment="1">
      <alignment vertical="center"/>
    </xf>
    <xf numFmtId="0" fontId="9" fillId="5" borderId="14" xfId="0" applyFont="1" applyFill="1" applyBorder="1" applyAlignment="1">
      <alignment vertical="center"/>
    </xf>
    <xf numFmtId="0" fontId="9" fillId="5" borderId="15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5" borderId="15" xfId="0" applyFont="1" applyFill="1" applyBorder="1"/>
    <xf numFmtId="0" fontId="10" fillId="5" borderId="12" xfId="0" applyFont="1" applyFill="1" applyBorder="1"/>
    <xf numFmtId="0" fontId="11" fillId="5" borderId="12" xfId="0" applyFont="1" applyFill="1" applyBorder="1"/>
    <xf numFmtId="0" fontId="10" fillId="5" borderId="14" xfId="0" applyFont="1" applyFill="1" applyBorder="1"/>
    <xf numFmtId="0" fontId="11" fillId="5" borderId="14" xfId="0" applyFont="1" applyFill="1" applyBorder="1"/>
    <xf numFmtId="0" fontId="12" fillId="7" borderId="14" xfId="7" applyFont="1" applyFill="1" applyBorder="1" applyAlignment="1">
      <alignment horizontal="center" vertical="center" wrapText="1"/>
    </xf>
    <xf numFmtId="188" fontId="4" fillId="0" borderId="0" xfId="1" applyNumberFormat="1" applyFont="1" applyAlignment="1">
      <alignment horizontal="left"/>
    </xf>
    <xf numFmtId="188" fontId="4" fillId="3" borderId="7" xfId="1" applyNumberFormat="1" applyFont="1" applyFill="1" applyBorder="1" applyAlignment="1">
      <alignment horizontal="center"/>
    </xf>
    <xf numFmtId="188" fontId="4" fillId="3" borderId="8" xfId="1" applyNumberFormat="1" applyFont="1" applyFill="1" applyBorder="1" applyAlignment="1">
      <alignment horizontal="center"/>
    </xf>
    <xf numFmtId="188" fontId="5" fillId="0" borderId="2" xfId="1" applyNumberFormat="1" applyFont="1" applyFill="1" applyBorder="1"/>
    <xf numFmtId="188" fontId="13" fillId="0" borderId="5" xfId="1" applyNumberFormat="1" applyFont="1" applyBorder="1" applyAlignment="1">
      <alignment vertical="center"/>
    </xf>
    <xf numFmtId="0" fontId="4" fillId="2" borderId="0" xfId="7" applyFont="1" applyFill="1" applyBorder="1" applyAlignment="1">
      <alignment horizontal="center" vertical="center" wrapText="1"/>
    </xf>
    <xf numFmtId="188" fontId="5" fillId="0" borderId="0" xfId="1" applyNumberFormat="1" applyFont="1" applyBorder="1"/>
    <xf numFmtId="0" fontId="14" fillId="5" borderId="14" xfId="0" applyFont="1" applyFill="1" applyBorder="1"/>
    <xf numFmtId="0" fontId="15" fillId="5" borderId="14" xfId="0" applyFont="1" applyFill="1" applyBorder="1"/>
    <xf numFmtId="0" fontId="15" fillId="5" borderId="14" xfId="7" applyFont="1" applyFill="1" applyBorder="1" applyAlignment="1">
      <alignment horizontal="center" vertical="center" wrapText="1"/>
    </xf>
    <xf numFmtId="188" fontId="15" fillId="5" borderId="14" xfId="0" applyNumberFormat="1" applyFont="1" applyFill="1" applyBorder="1"/>
    <xf numFmtId="0" fontId="16" fillId="5" borderId="14" xfId="0" applyFont="1" applyFill="1" applyBorder="1"/>
    <xf numFmtId="188" fontId="15" fillId="5" borderId="14" xfId="1" applyNumberFormat="1" applyFont="1" applyFill="1" applyBorder="1"/>
    <xf numFmtId="0" fontId="16" fillId="5" borderId="14" xfId="0" applyFont="1" applyFill="1" applyBorder="1" applyAlignment="1">
      <alignment vertical="center"/>
    </xf>
    <xf numFmtId="188" fontId="12" fillId="0" borderId="0" xfId="1" applyNumberFormat="1" applyFont="1" applyAlignment="1">
      <alignment horizontal="left"/>
    </xf>
    <xf numFmtId="0" fontId="10" fillId="4" borderId="0" xfId="0" applyFont="1" applyFill="1"/>
    <xf numFmtId="0" fontId="10" fillId="0" borderId="0" xfId="0" applyFont="1"/>
    <xf numFmtId="0" fontId="11" fillId="5" borderId="14" xfId="7" applyFont="1" applyFill="1" applyBorder="1" applyAlignment="1">
      <alignment horizontal="center" vertical="center" wrapText="1"/>
    </xf>
    <xf numFmtId="0" fontId="10" fillId="0" borderId="0" xfId="7" applyFont="1"/>
    <xf numFmtId="188" fontId="10" fillId="5" borderId="14" xfId="1" applyNumberFormat="1" applyFont="1" applyFill="1" applyBorder="1"/>
    <xf numFmtId="188" fontId="17" fillId="5" borderId="14" xfId="0" applyNumberFormat="1" applyFont="1" applyFill="1" applyBorder="1"/>
    <xf numFmtId="188" fontId="11" fillId="5" borderId="14" xfId="0" applyNumberFormat="1" applyFont="1" applyFill="1" applyBorder="1"/>
    <xf numFmtId="188" fontId="12" fillId="5" borderId="14" xfId="1" applyNumberFormat="1" applyFont="1" applyFill="1" applyBorder="1"/>
    <xf numFmtId="0" fontId="17" fillId="5" borderId="14" xfId="0" applyFont="1" applyFill="1" applyBorder="1"/>
    <xf numFmtId="188" fontId="11" fillId="5" borderId="14" xfId="1" applyNumberFormat="1" applyFont="1" applyFill="1" applyBorder="1"/>
    <xf numFmtId="0" fontId="12" fillId="0" borderId="0" xfId="0" applyFont="1" applyAlignment="1">
      <alignment vertical="center"/>
    </xf>
    <xf numFmtId="188" fontId="12" fillId="0" borderId="0" xfId="1" applyNumberFormat="1" applyFont="1" applyBorder="1" applyAlignment="1">
      <alignment vertical="center"/>
    </xf>
    <xf numFmtId="188" fontId="12" fillId="4" borderId="0" xfId="1" applyNumberFormat="1" applyFont="1" applyFill="1" applyBorder="1" applyAlignment="1">
      <alignment vertical="center"/>
    </xf>
    <xf numFmtId="188" fontId="12" fillId="5" borderId="14" xfId="1" applyNumberFormat="1" applyFont="1" applyFill="1" applyBorder="1" applyAlignment="1">
      <alignment vertical="center"/>
    </xf>
    <xf numFmtId="0" fontId="17" fillId="5" borderId="14" xfId="0" applyFont="1" applyFill="1" applyBorder="1" applyAlignment="1">
      <alignment vertical="center"/>
    </xf>
    <xf numFmtId="0" fontId="11" fillId="5" borderId="15" xfId="7" applyFont="1" applyFill="1" applyBorder="1" applyAlignment="1">
      <alignment horizontal="center" vertical="center" wrapText="1"/>
    </xf>
    <xf numFmtId="0" fontId="11" fillId="5" borderId="18" xfId="7" applyFont="1" applyFill="1" applyBorder="1" applyAlignment="1">
      <alignment horizontal="center" vertical="center" wrapText="1"/>
    </xf>
    <xf numFmtId="0" fontId="11" fillId="5" borderId="19" xfId="7" applyFont="1" applyFill="1" applyBorder="1" applyAlignment="1">
      <alignment horizontal="center" vertical="center" wrapText="1"/>
    </xf>
    <xf numFmtId="0" fontId="11" fillId="5" borderId="16" xfId="7" applyFont="1" applyFill="1" applyBorder="1" applyAlignment="1">
      <alignment horizontal="center"/>
    </xf>
    <xf numFmtId="0" fontId="11" fillId="5" borderId="17" xfId="7" applyFont="1" applyFill="1" applyBorder="1" applyAlignment="1">
      <alignment horizontal="center"/>
    </xf>
    <xf numFmtId="0" fontId="15" fillId="5" borderId="15" xfId="7" applyFont="1" applyFill="1" applyBorder="1" applyAlignment="1">
      <alignment horizontal="center"/>
    </xf>
    <xf numFmtId="0" fontId="15" fillId="5" borderId="18" xfId="7" applyFont="1" applyFill="1" applyBorder="1" applyAlignment="1">
      <alignment horizontal="center"/>
    </xf>
    <xf numFmtId="0" fontId="15" fillId="5" borderId="19" xfId="7" applyFont="1" applyFill="1" applyBorder="1" applyAlignment="1">
      <alignment horizontal="center"/>
    </xf>
    <xf numFmtId="188" fontId="4" fillId="0" borderId="0" xfId="1" applyNumberFormat="1" applyFont="1" applyAlignment="1">
      <alignment horizontal="left"/>
    </xf>
    <xf numFmtId="0" fontId="4" fillId="0" borderId="0" xfId="0" applyFont="1" applyBorder="1" applyAlignment="1">
      <alignment horizontal="center"/>
    </xf>
    <xf numFmtId="188" fontId="4" fillId="0" borderId="0" xfId="1" applyNumberFormat="1" applyFont="1" applyBorder="1" applyAlignment="1">
      <alignment horizontal="center"/>
    </xf>
    <xf numFmtId="0" fontId="4" fillId="2" borderId="5" xfId="7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3" xfId="7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88" fontId="4" fillId="3" borderId="10" xfId="1" applyNumberFormat="1" applyFont="1" applyFill="1" applyBorder="1" applyAlignment="1">
      <alignment horizontal="center"/>
    </xf>
    <xf numFmtId="188" fontId="4" fillId="3" borderId="11" xfId="1" applyNumberFormat="1" applyFont="1" applyFill="1" applyBorder="1" applyAlignment="1">
      <alignment horizontal="center"/>
    </xf>
    <xf numFmtId="188" fontId="4" fillId="3" borderId="8" xfId="1" applyNumberFormat="1" applyFont="1" applyFill="1" applyBorder="1" applyAlignment="1">
      <alignment horizontal="center"/>
    </xf>
    <xf numFmtId="188" fontId="4" fillId="0" borderId="0" xfId="1" applyNumberFormat="1" applyFont="1" applyAlignment="1">
      <alignment horizontal="center"/>
    </xf>
    <xf numFmtId="188" fontId="4" fillId="3" borderId="3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88" fontId="4" fillId="3" borderId="9" xfId="1" applyNumberFormat="1" applyFont="1" applyFill="1" applyBorder="1" applyAlignment="1">
      <alignment horizontal="center"/>
    </xf>
    <xf numFmtId="188" fontId="4" fillId="3" borderId="6" xfId="1" applyNumberFormat="1" applyFont="1" applyFill="1" applyBorder="1" applyAlignment="1">
      <alignment horizontal="center"/>
    </xf>
    <xf numFmtId="188" fontId="4" fillId="3" borderId="7" xfId="1" applyNumberFormat="1" applyFont="1" applyFill="1" applyBorder="1" applyAlignment="1">
      <alignment horizontal="center"/>
    </xf>
    <xf numFmtId="188" fontId="4" fillId="3" borderId="1" xfId="1" applyNumberFormat="1" applyFont="1" applyFill="1" applyBorder="1" applyAlignment="1">
      <alignment horizontal="center" vertical="center" wrapText="1"/>
    </xf>
    <xf numFmtId="188" fontId="4" fillId="3" borderId="4" xfId="1" applyNumberFormat="1" applyFont="1" applyFill="1" applyBorder="1" applyAlignment="1">
      <alignment horizontal="center" vertical="center" wrapText="1"/>
    </xf>
  </cellXfs>
  <cellStyles count="8">
    <cellStyle name="Comma 2" xfId="2"/>
    <cellStyle name="Comma 3" xfId="3"/>
    <cellStyle name="Comma 4" xfId="4"/>
    <cellStyle name="Normal 2" xfId="5"/>
    <cellStyle name="เครื่องหมายจุลภาค_Book11" xfId="6"/>
    <cellStyle name="จุลภาค" xfId="1" builtinId="3"/>
    <cellStyle name="ปกติ" xfId="0" builtinId="0"/>
    <cellStyle name="ปกติ_รายงานประจำปี 2549 แผ่นพับ_เพิ่มเติม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06597899270152"/>
          <c:y val="0.11078319836354975"/>
          <c:w val="0.83393973673895683"/>
          <c:h val="0.66193889464884514"/>
        </c:manualLayout>
      </c:layout>
      <c:lineChart>
        <c:grouping val="standard"/>
        <c:varyColors val="0"/>
        <c:ser>
          <c:idx val="0"/>
          <c:order val="0"/>
          <c:tx>
            <c:strRef>
              <c:f>เปรียบเทียบ!$AB$3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CC"/>
              </a:solidFill>
            </a:ln>
          </c:spPr>
          <c:marker>
            <c:symbol val="circle"/>
            <c:size val="4"/>
            <c:spPr>
              <a:solidFill>
                <a:srgbClr val="0000CC"/>
              </a:solidFill>
            </c:spPr>
          </c:marker>
          <c:dLbls>
            <c:dLbl>
              <c:idx val="0"/>
              <c:layout>
                <c:manualLayout>
                  <c:x val="-2.898592221426867E-2"/>
                  <c:y val="2.283109629089958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9F1-42FA-90FF-B096C945379A}"/>
                </c:ext>
              </c:extLst>
            </c:dLbl>
            <c:dLbl>
              <c:idx val="1"/>
              <c:layout>
                <c:manualLayout>
                  <c:x val="-3.5420619860847567E-2"/>
                  <c:y val="3.6529667231270546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9F1-42FA-90FF-B096C945379A}"/>
                </c:ext>
              </c:extLst>
            </c:dLbl>
            <c:dLbl>
              <c:idx val="2"/>
              <c:layout>
                <c:manualLayout>
                  <c:x val="-5.6527553506128855E-2"/>
                  <c:y val="4.1095823876108016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9F1-42FA-90FF-B096C945379A}"/>
                </c:ext>
              </c:extLst>
            </c:dLbl>
            <c:dLbl>
              <c:idx val="3"/>
              <c:layout>
                <c:manualLayout>
                  <c:x val="-5.0600885515496519E-2"/>
                  <c:y val="3.1963458827361728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9F1-42FA-90FF-B096C945379A}"/>
                </c:ext>
              </c:extLst>
            </c:dLbl>
            <c:dLbl>
              <c:idx val="4"/>
              <c:layout>
                <c:manualLayout>
                  <c:x val="-4.8070841239721697E-2"/>
                  <c:y val="4.1095875635179364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9F1-42FA-90FF-B096C945379A}"/>
                </c:ext>
              </c:extLst>
            </c:dLbl>
            <c:dLbl>
              <c:idx val="5"/>
              <c:layout>
                <c:manualLayout>
                  <c:x val="-4.3010752688172046E-2"/>
                  <c:y val="2.73972504234529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9F1-42FA-90FF-B096C945379A}"/>
                </c:ext>
              </c:extLst>
            </c:dLbl>
            <c:dLbl>
              <c:idx val="6"/>
              <c:layout>
                <c:manualLayout>
                  <c:x val="-4.8070841239721697E-2"/>
                  <c:y val="2.283104201954409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9F1-42FA-90FF-B096C945379A}"/>
                </c:ext>
              </c:extLst>
            </c:dLbl>
            <c:dLbl>
              <c:idx val="7"/>
              <c:layout>
                <c:manualLayout>
                  <c:x val="-5.233384938933363E-2"/>
                  <c:y val="3.19634600835038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9F1-42FA-90FF-B096C945379A}"/>
                </c:ext>
              </c:extLst>
            </c:dLbl>
            <c:dLbl>
              <c:idx val="8"/>
              <c:layout>
                <c:manualLayout>
                  <c:x val="-3.7950664136622389E-2"/>
                  <c:y val="4.1095875635179364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9F1-42FA-90FF-B096C945379A}"/>
                </c:ext>
              </c:extLst>
            </c:dLbl>
            <c:dLbl>
              <c:idx val="9"/>
              <c:layout>
                <c:manualLayout>
                  <c:x val="-4.2283298097251586E-2"/>
                  <c:y val="3.795966785290629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9F1-42FA-90FF-B096C945379A}"/>
                </c:ext>
              </c:extLst>
            </c:dLbl>
            <c:dLbl>
              <c:idx val="10"/>
              <c:layout>
                <c:manualLayout>
                  <c:x val="-3.9464411557434811E-2"/>
                  <c:y val="2.8469750889679714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9F1-42FA-90FF-B096C94537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เปรียบเทียบ!$AB$12:$AL$12</c:f>
              <c:numCache>
                <c:formatCode>General</c:formatCode>
                <c:ptCount val="11"/>
                <c:pt idx="0">
                  <c:v>2549</c:v>
                </c:pt>
                <c:pt idx="1">
                  <c:v>2550</c:v>
                </c:pt>
                <c:pt idx="2">
                  <c:v>2551</c:v>
                </c:pt>
                <c:pt idx="3">
                  <c:v>2552</c:v>
                </c:pt>
                <c:pt idx="4">
                  <c:v>2553</c:v>
                </c:pt>
                <c:pt idx="5">
                  <c:v>2554</c:v>
                </c:pt>
                <c:pt idx="6">
                  <c:v>2555</c:v>
                </c:pt>
                <c:pt idx="7">
                  <c:v>2556</c:v>
                </c:pt>
                <c:pt idx="8">
                  <c:v>2557</c:v>
                </c:pt>
                <c:pt idx="9">
                  <c:v>2558</c:v>
                </c:pt>
                <c:pt idx="10">
                  <c:v>2559</c:v>
                </c:pt>
              </c:numCache>
            </c:numRef>
          </c:cat>
          <c:val>
            <c:numRef>
              <c:f>เปรียบเทียบ!$AB$7:$AL$7</c:f>
              <c:numCache>
                <c:formatCode>_(* #,##0_);_(* \(#,##0\);_(* "-"??_);_(@_)</c:formatCode>
                <c:ptCount val="11"/>
                <c:pt idx="0">
                  <c:v>3191</c:v>
                </c:pt>
                <c:pt idx="1">
                  <c:v>3027</c:v>
                </c:pt>
                <c:pt idx="2">
                  <c:v>1974</c:v>
                </c:pt>
                <c:pt idx="3">
                  <c:v>2213</c:v>
                </c:pt>
                <c:pt idx="4">
                  <c:v>1529</c:v>
                </c:pt>
                <c:pt idx="5">
                  <c:v>1394</c:v>
                </c:pt>
                <c:pt idx="6">
                  <c:v>960</c:v>
                </c:pt>
                <c:pt idx="7">
                  <c:v>882</c:v>
                </c:pt>
                <c:pt idx="8">
                  <c:v>875</c:v>
                </c:pt>
                <c:pt idx="9">
                  <c:v>1121</c:v>
                </c:pt>
                <c:pt idx="10">
                  <c:v>1080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9F1-42FA-90FF-B096C945379A}"/>
            </c:ext>
          </c:extLst>
        </c:ser>
        <c:ser>
          <c:idx val="1"/>
          <c:order val="1"/>
          <c:tx>
            <c:strRef>
              <c:f>เปรียบเทียบ!$AB$11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3"/>
            <c:spPr>
              <a:solidFill>
                <a:srgbClr val="FF0000"/>
              </a:solidFill>
            </c:spPr>
          </c:marker>
          <c:dLbls>
            <c:dLbl>
              <c:idx val="0"/>
              <c:layout>
                <c:manualLayout>
                  <c:x val="-6.6426728371427143E-2"/>
                  <c:y val="-3.6542905446427736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9F1-42FA-90FF-B096C945379A}"/>
                </c:ext>
              </c:extLst>
            </c:dLbl>
            <c:dLbl>
              <c:idx val="1"/>
              <c:layout>
                <c:manualLayout>
                  <c:x val="-7.5901294579192397E-2"/>
                  <c:y val="-4.1631966822652508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9F1-42FA-90FF-B096C945379A}"/>
                </c:ext>
              </c:extLst>
            </c:dLbl>
            <c:dLbl>
              <c:idx val="2"/>
              <c:layout>
                <c:manualLayout>
                  <c:x val="-4.807089388667854E-2"/>
                  <c:y val="-4.127478727080823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9F1-42FA-90FF-B096C945379A}"/>
                </c:ext>
              </c:extLst>
            </c:dLbl>
            <c:dLbl>
              <c:idx val="3"/>
              <c:layout>
                <c:manualLayout>
                  <c:x val="-2.6665556868816293E-2"/>
                  <c:y val="-3.8607522814096636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9F1-42FA-90FF-B096C945379A}"/>
                </c:ext>
              </c:extLst>
            </c:dLbl>
            <c:dLbl>
              <c:idx val="4"/>
              <c:layout>
                <c:manualLayout>
                  <c:x val="-4.597131087780694E-2"/>
                  <c:y val="-5.5840195548075573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9F1-42FA-90FF-B096C945379A}"/>
                </c:ext>
              </c:extLst>
            </c:dLbl>
            <c:dLbl>
              <c:idx val="5"/>
              <c:layout>
                <c:manualLayout>
                  <c:x val="-4.0480764428759301E-2"/>
                  <c:y val="-6.4284473337629947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9F1-42FA-90FF-B096C945379A}"/>
                </c:ext>
              </c:extLst>
            </c:dLbl>
            <c:dLbl>
              <c:idx val="6"/>
              <c:layout>
                <c:manualLayout>
                  <c:x val="-1.9662510473717212E-2"/>
                  <c:y val="-2.4882263382557609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9F1-42FA-90FF-B096C945379A}"/>
                </c:ext>
              </c:extLst>
            </c:dLbl>
            <c:dLbl>
              <c:idx val="7"/>
              <c:layout>
                <c:manualLayout>
                  <c:x val="-4.3656496062992128E-2"/>
                  <c:y val="-5.6363126364929572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9F1-42FA-90FF-B096C945379A}"/>
                </c:ext>
              </c:extLst>
            </c:dLbl>
            <c:dLbl>
              <c:idx val="8"/>
              <c:layout>
                <c:manualLayout>
                  <c:x val="-4.5540791776027996E-2"/>
                  <c:y val="-4.7230470237021899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9F1-42FA-90FF-B096C945379A}"/>
                </c:ext>
              </c:extLst>
            </c:dLbl>
            <c:dLbl>
              <c:idx val="9"/>
              <c:layout>
                <c:manualLayout>
                  <c:x val="-2.8189087357737789E-2"/>
                  <c:y val="-4.2704626334519574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9F1-42FA-90FF-B096C945379A}"/>
                </c:ext>
              </c:extLst>
            </c:dLbl>
            <c:dLbl>
              <c:idx val="10"/>
              <c:layout>
                <c:manualLayout>
                  <c:x val="-2.255109231853418E-2"/>
                  <c:y val="-4.2704626334519616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9F1-42FA-90FF-B096C94537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เปรียบเทียบ!$AB$12:$AL$12</c:f>
              <c:numCache>
                <c:formatCode>General</c:formatCode>
                <c:ptCount val="11"/>
                <c:pt idx="0">
                  <c:v>2549</c:v>
                </c:pt>
                <c:pt idx="1">
                  <c:v>2550</c:v>
                </c:pt>
                <c:pt idx="2">
                  <c:v>2551</c:v>
                </c:pt>
                <c:pt idx="3">
                  <c:v>2552</c:v>
                </c:pt>
                <c:pt idx="4">
                  <c:v>2553</c:v>
                </c:pt>
                <c:pt idx="5">
                  <c:v>2554</c:v>
                </c:pt>
                <c:pt idx="6">
                  <c:v>2555</c:v>
                </c:pt>
                <c:pt idx="7">
                  <c:v>2556</c:v>
                </c:pt>
                <c:pt idx="8">
                  <c:v>2557</c:v>
                </c:pt>
                <c:pt idx="9">
                  <c:v>2558</c:v>
                </c:pt>
                <c:pt idx="10">
                  <c:v>2559</c:v>
                </c:pt>
              </c:numCache>
            </c:numRef>
          </c:cat>
          <c:val>
            <c:numRef>
              <c:f>เปรียบเทียบ!$AB$15:$AL$15</c:f>
              <c:numCache>
                <c:formatCode>_(* #,##0_);_(* \(#,##0\);_(* "-"??_);_(@_)</c:formatCode>
                <c:ptCount val="11"/>
                <c:pt idx="0">
                  <c:v>3952</c:v>
                </c:pt>
                <c:pt idx="1">
                  <c:v>5246</c:v>
                </c:pt>
                <c:pt idx="2">
                  <c:v>4524</c:v>
                </c:pt>
                <c:pt idx="3">
                  <c:v>3989</c:v>
                </c:pt>
                <c:pt idx="4">
                  <c:v>4632</c:v>
                </c:pt>
                <c:pt idx="5">
                  <c:v>3606</c:v>
                </c:pt>
                <c:pt idx="6">
                  <c:v>3171</c:v>
                </c:pt>
                <c:pt idx="7">
                  <c:v>3937</c:v>
                </c:pt>
                <c:pt idx="8">
                  <c:v>3261</c:v>
                </c:pt>
                <c:pt idx="9">
                  <c:v>2902</c:v>
                </c:pt>
                <c:pt idx="10">
                  <c:v>3205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19F1-42FA-90FF-B096C9453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001952"/>
        <c:axId val="1"/>
      </c:lineChart>
      <c:catAx>
        <c:axId val="21700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2170019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767924622530004"/>
          <c:y val="0.9088146010218473"/>
          <c:w val="0.50179465410375501"/>
          <c:h val="8.1695482014926046E-2"/>
        </c:manualLayout>
      </c:layout>
      <c:overlay val="0"/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1069367746801"/>
          <c:y val="0.11463452342429799"/>
          <c:w val="0.8364602156299461"/>
          <c:h val="0.64375197781128424"/>
        </c:manualLayout>
      </c:layout>
      <c:lineChart>
        <c:grouping val="standard"/>
        <c:varyColors val="0"/>
        <c:ser>
          <c:idx val="0"/>
          <c:order val="0"/>
          <c:tx>
            <c:strRef>
              <c:f>เปรียบเทียบ!$AB$3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CC"/>
              </a:solidFill>
            </a:ln>
          </c:spPr>
          <c:marker>
            <c:symbol val="circle"/>
            <c:size val="4"/>
            <c:spPr>
              <a:solidFill>
                <a:srgbClr val="0000CC"/>
              </a:solidFill>
            </c:spPr>
          </c:marker>
          <c:dLbls>
            <c:dLbl>
              <c:idx val="0"/>
              <c:layout>
                <c:manualLayout>
                  <c:x val="-6.0558379569642405E-2"/>
                  <c:y val="-4.1581892214177775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7C-4950-9EBC-DC4C6C41E400}"/>
                </c:ext>
              </c:extLst>
            </c:dLbl>
            <c:dLbl>
              <c:idx val="1"/>
              <c:layout>
                <c:manualLayout>
                  <c:x val="-4.2982103607559455E-2"/>
                  <c:y val="-4.5662100456621002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57C-4950-9EBC-DC4C6C41E400}"/>
                </c:ext>
              </c:extLst>
            </c:dLbl>
            <c:dLbl>
              <c:idx val="2"/>
              <c:layout>
                <c:manualLayout>
                  <c:x val="-5.0591369840584668E-2"/>
                  <c:y val="-4.5662443583056996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57C-4950-9EBC-DC4C6C41E400}"/>
                </c:ext>
              </c:extLst>
            </c:dLbl>
            <c:dLbl>
              <c:idx val="3"/>
              <c:layout>
                <c:manualLayout>
                  <c:x val="-4.8080417169025898E-2"/>
                  <c:y val="-4.1095890410958902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57C-4950-9EBC-DC4C6C41E400}"/>
                </c:ext>
              </c:extLst>
            </c:dLbl>
            <c:dLbl>
              <c:idx val="4"/>
              <c:layout>
                <c:manualLayout>
                  <c:x val="-2.0345623148713216E-2"/>
                  <c:y val="-2.283105022831050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57C-4950-9EBC-DC4C6C41E400}"/>
                </c:ext>
              </c:extLst>
            </c:dLbl>
            <c:dLbl>
              <c:idx val="5"/>
              <c:layout>
                <c:manualLayout>
                  <c:x val="-3.5449245592883122E-2"/>
                  <c:y val="-3.6530039909394886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57C-4950-9EBC-DC4C6C41E400}"/>
                </c:ext>
              </c:extLst>
            </c:dLbl>
            <c:dLbl>
              <c:idx val="6"/>
              <c:layout>
                <c:manualLayout>
                  <c:x val="-4.050945427662752E-2"/>
                  <c:y val="-4.5662100456621002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57C-4950-9EBC-DC4C6C41E400}"/>
                </c:ext>
              </c:extLst>
            </c:dLbl>
            <c:dLbl>
              <c:idx val="7"/>
              <c:layout>
                <c:manualLayout>
                  <c:x val="-4.2982158875710157E-2"/>
                  <c:y val="-5.0713892412238198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57C-4950-9EBC-DC4C6C41E400}"/>
                </c:ext>
              </c:extLst>
            </c:dLbl>
            <c:dLbl>
              <c:idx val="8"/>
              <c:layout>
                <c:manualLayout>
                  <c:x val="-4.2699092993122592E-2"/>
                  <c:y val="-3.1963291822564729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57C-4950-9EBC-DC4C6C41E400}"/>
                </c:ext>
              </c:extLst>
            </c:dLbl>
            <c:dLbl>
              <c:idx val="9"/>
              <c:layout>
                <c:manualLayout>
                  <c:x val="-3.3755274261603276E-2"/>
                  <c:y val="-5.200947562758535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57C-4950-9EBC-DC4C6C41E400}"/>
                </c:ext>
              </c:extLst>
            </c:dLbl>
            <c:dLbl>
              <c:idx val="10"/>
              <c:layout>
                <c:manualLayout>
                  <c:x val="-3.9381153305203941E-2"/>
                  <c:y val="-5.6737588652482268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57C-4950-9EBC-DC4C6C41E4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เปรียบเทียบ!$AB$4:$AL$4</c:f>
              <c:numCache>
                <c:formatCode>General</c:formatCode>
                <c:ptCount val="11"/>
                <c:pt idx="0">
                  <c:v>2549</c:v>
                </c:pt>
                <c:pt idx="1">
                  <c:v>2550</c:v>
                </c:pt>
                <c:pt idx="2">
                  <c:v>2551</c:v>
                </c:pt>
                <c:pt idx="3">
                  <c:v>2552</c:v>
                </c:pt>
                <c:pt idx="4">
                  <c:v>2553</c:v>
                </c:pt>
                <c:pt idx="5">
                  <c:v>2554</c:v>
                </c:pt>
                <c:pt idx="6">
                  <c:v>2555</c:v>
                </c:pt>
                <c:pt idx="7">
                  <c:v>2556</c:v>
                </c:pt>
                <c:pt idx="8">
                  <c:v>2557</c:v>
                </c:pt>
                <c:pt idx="9">
                  <c:v>2558</c:v>
                </c:pt>
                <c:pt idx="10">
                  <c:v>2559</c:v>
                </c:pt>
              </c:numCache>
            </c:numRef>
          </c:cat>
          <c:val>
            <c:numRef>
              <c:f>เปรียบเทียบ!$AB$8:$AL$8</c:f>
              <c:numCache>
                <c:formatCode>_(* #,##0_);_(* \(#,##0\);_(* "-"??_);_(@_)</c:formatCode>
                <c:ptCount val="11"/>
                <c:pt idx="0">
                  <c:v>861</c:v>
                </c:pt>
                <c:pt idx="1">
                  <c:v>755</c:v>
                </c:pt>
                <c:pt idx="2">
                  <c:v>1490</c:v>
                </c:pt>
                <c:pt idx="3">
                  <c:v>797</c:v>
                </c:pt>
                <c:pt idx="4">
                  <c:v>772</c:v>
                </c:pt>
                <c:pt idx="5">
                  <c:v>682</c:v>
                </c:pt>
                <c:pt idx="6">
                  <c:v>604</c:v>
                </c:pt>
                <c:pt idx="7">
                  <c:v>776</c:v>
                </c:pt>
                <c:pt idx="8">
                  <c:v>573</c:v>
                </c:pt>
                <c:pt idx="9">
                  <c:v>799</c:v>
                </c:pt>
                <c:pt idx="10">
                  <c:v>650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57C-4950-9EBC-DC4C6C41E400}"/>
            </c:ext>
          </c:extLst>
        </c:ser>
        <c:ser>
          <c:idx val="1"/>
          <c:order val="1"/>
          <c:tx>
            <c:strRef>
              <c:f>เปรียบเทียบ!$AB$11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4"/>
            <c:spPr>
              <a:solidFill>
                <a:srgbClr val="FF0000"/>
              </a:solidFill>
            </c:spPr>
          </c:marker>
          <c:dLbls>
            <c:dLbl>
              <c:idx val="0"/>
              <c:layout>
                <c:manualLayout>
                  <c:x val="-1.2879845595860064E-2"/>
                  <c:y val="4.5662084039089015E-3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57C-4950-9EBC-DC4C6C41E400}"/>
                </c:ext>
              </c:extLst>
            </c:dLbl>
            <c:dLbl>
              <c:idx val="1"/>
              <c:layout>
                <c:manualLayout>
                  <c:x val="-3.0532797324385085E-2"/>
                  <c:y val="2.691164606453568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57C-4950-9EBC-DC4C6C41E400}"/>
                </c:ext>
              </c:extLst>
            </c:dLbl>
            <c:dLbl>
              <c:idx val="2"/>
              <c:layout>
                <c:manualLayout>
                  <c:x val="-4.8948248557537904E-2"/>
                  <c:y val="4.1581519920150377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57C-4950-9EBC-DC4C6C41E400}"/>
                </c:ext>
              </c:extLst>
            </c:dLbl>
            <c:dLbl>
              <c:idx val="3"/>
              <c:layout>
                <c:manualLayout>
                  <c:x val="-4.2982103607559455E-2"/>
                  <c:y val="3.1963458827361728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57C-4950-9EBC-DC4C6C41E400}"/>
                </c:ext>
              </c:extLst>
            </c:dLbl>
            <c:dLbl>
              <c:idx val="4"/>
              <c:layout>
                <c:manualLayout>
                  <c:x val="-4.0518980496058031E-2"/>
                  <c:y val="2.73972504234529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57C-4950-9EBC-DC4C6C41E400}"/>
                </c:ext>
              </c:extLst>
            </c:dLbl>
            <c:dLbl>
              <c:idx val="5"/>
              <c:layout>
                <c:manualLayout>
                  <c:x val="-4.6106515166616832E-2"/>
                  <c:y val="3.1477832310579594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57C-4950-9EBC-DC4C6C41E400}"/>
                </c:ext>
              </c:extLst>
            </c:dLbl>
            <c:dLbl>
              <c:idx val="6"/>
              <c:layout>
                <c:manualLayout>
                  <c:x val="-4.6049148919676181E-2"/>
                  <c:y val="3.701533367410647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57C-4950-9EBC-DC4C6C41E400}"/>
                </c:ext>
              </c:extLst>
            </c:dLbl>
            <c:dLbl>
              <c:idx val="7"/>
              <c:layout>
                <c:manualLayout>
                  <c:x val="-4.3331893639877293E-2"/>
                  <c:y val="2.2506654753262224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57C-4950-9EBC-DC4C6C41E400}"/>
                </c:ext>
              </c:extLst>
            </c:dLbl>
            <c:dLbl>
              <c:idx val="8"/>
              <c:layout>
                <c:manualLayout>
                  <c:x val="-4.0499928057197009E-2"/>
                  <c:y val="3.6529667231270546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57C-4950-9EBC-DC4C6C41E400}"/>
                </c:ext>
              </c:extLst>
            </c:dLbl>
            <c:dLbl>
              <c:idx val="9"/>
              <c:layout>
                <c:manualLayout>
                  <c:x val="-3.6568213783403553E-2"/>
                  <c:y val="2.8368804887773828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57C-4950-9EBC-DC4C6C41E400}"/>
                </c:ext>
              </c:extLst>
            </c:dLbl>
            <c:dLbl>
              <c:idx val="10"/>
              <c:layout>
                <c:manualLayout>
                  <c:x val="-3.6568213783403657E-2"/>
                  <c:y val="4.255319148936170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57C-4950-9EBC-DC4C6C41E4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เปรียบเทียบ!$AB$4:$AL$4</c:f>
              <c:numCache>
                <c:formatCode>General</c:formatCode>
                <c:ptCount val="11"/>
                <c:pt idx="0">
                  <c:v>2549</c:v>
                </c:pt>
                <c:pt idx="1">
                  <c:v>2550</c:v>
                </c:pt>
                <c:pt idx="2">
                  <c:v>2551</c:v>
                </c:pt>
                <c:pt idx="3">
                  <c:v>2552</c:v>
                </c:pt>
                <c:pt idx="4">
                  <c:v>2553</c:v>
                </c:pt>
                <c:pt idx="5">
                  <c:v>2554</c:v>
                </c:pt>
                <c:pt idx="6">
                  <c:v>2555</c:v>
                </c:pt>
                <c:pt idx="7">
                  <c:v>2556</c:v>
                </c:pt>
                <c:pt idx="8">
                  <c:v>2557</c:v>
                </c:pt>
                <c:pt idx="9">
                  <c:v>2558</c:v>
                </c:pt>
                <c:pt idx="10">
                  <c:v>2559</c:v>
                </c:pt>
              </c:numCache>
            </c:numRef>
          </c:cat>
          <c:val>
            <c:numRef>
              <c:f>เปรียบเทียบ!$AB$16:$AL$16</c:f>
              <c:numCache>
                <c:formatCode>_(* #,##0_);_(* \(#,##0\);_(* "-"??_);_(@_)</c:formatCode>
                <c:ptCount val="11"/>
                <c:pt idx="0">
                  <c:v>471</c:v>
                </c:pt>
                <c:pt idx="1">
                  <c:v>542</c:v>
                </c:pt>
                <c:pt idx="2">
                  <c:v>606</c:v>
                </c:pt>
                <c:pt idx="3">
                  <c:v>446</c:v>
                </c:pt>
                <c:pt idx="4">
                  <c:v>469</c:v>
                </c:pt>
                <c:pt idx="5">
                  <c:v>501</c:v>
                </c:pt>
                <c:pt idx="6">
                  <c:v>416</c:v>
                </c:pt>
                <c:pt idx="7">
                  <c:v>395</c:v>
                </c:pt>
                <c:pt idx="8">
                  <c:v>329</c:v>
                </c:pt>
                <c:pt idx="9">
                  <c:v>386</c:v>
                </c:pt>
                <c:pt idx="10">
                  <c:v>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B57C-4950-9EBC-DC4C6C41E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6359968"/>
        <c:axId val="1"/>
      </c:lineChart>
      <c:catAx>
        <c:axId val="29635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8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296359968"/>
        <c:crosses val="autoZero"/>
        <c:crossBetween val="between"/>
        <c:majorUnit val="300"/>
      </c:valAx>
    </c:plotArea>
    <c:legend>
      <c:legendPos val="b"/>
      <c:layout>
        <c:manualLayout>
          <c:xMode val="edge"/>
          <c:yMode val="edge"/>
          <c:x val="0.22276731231380889"/>
          <c:y val="0.89932465888572433"/>
          <c:w val="0.57751818997308879"/>
          <c:h val="0.10067534111427556"/>
        </c:manualLayout>
      </c:layout>
      <c:overlay val="0"/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5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277534345863671"/>
          <c:y val="0.11172636871095339"/>
          <c:w val="0.8472504639848889"/>
          <c:h val="0.67360516783605984"/>
        </c:manualLayout>
      </c:layout>
      <c:lineChart>
        <c:grouping val="standard"/>
        <c:varyColors val="0"/>
        <c:ser>
          <c:idx val="0"/>
          <c:order val="0"/>
          <c:tx>
            <c:strRef>
              <c:f>เปรียบเทียบ!$AB$3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FF"/>
              </a:solidFill>
            </a:ln>
          </c:spPr>
          <c:marker>
            <c:symbol val="circle"/>
            <c:size val="3"/>
            <c:spPr>
              <a:solidFill>
                <a:srgbClr val="0000FF"/>
              </a:solidFill>
              <a:ln>
                <a:solidFill>
                  <a:srgbClr val="0000FF"/>
                </a:solidFill>
              </a:ln>
            </c:spPr>
          </c:marker>
          <c:dLbls>
            <c:dLbl>
              <c:idx val="0"/>
              <c:layout>
                <c:manualLayout>
                  <c:x val="-2.7870351125030411E-2"/>
                  <c:y val="6.1616866421068221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8CF-4A38-AD50-50EA4EC3C559}"/>
                </c:ext>
              </c:extLst>
            </c:dLbl>
            <c:dLbl>
              <c:idx val="1"/>
              <c:layout>
                <c:manualLayout>
                  <c:x val="-4.1696145876502277E-2"/>
                  <c:y val="5.1056522864219439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8CF-4A38-AD50-50EA4EC3C559}"/>
                </c:ext>
              </c:extLst>
            </c:dLbl>
            <c:dLbl>
              <c:idx val="2"/>
              <c:layout>
                <c:manualLayout>
                  <c:x val="-4.7309959939218126E-2"/>
                  <c:y val="4.1666851502717088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8CF-4A38-AD50-50EA4EC3C559}"/>
                </c:ext>
              </c:extLst>
            </c:dLbl>
            <c:dLbl>
              <c:idx val="3"/>
              <c:layout>
                <c:manualLayout>
                  <c:x val="-4.7280784638762209E-2"/>
                  <c:y val="3.7036708439614062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8CF-4A38-AD50-50EA4EC3C559}"/>
                </c:ext>
              </c:extLst>
            </c:dLbl>
            <c:dLbl>
              <c:idx val="4"/>
              <c:layout>
                <c:manualLayout>
                  <c:x val="-5.0175770133996406E-2"/>
                  <c:y val="5.0990351558167904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8CF-4A38-AD50-50EA4EC3C559}"/>
                </c:ext>
              </c:extLst>
            </c:dLbl>
            <c:dLbl>
              <c:idx val="5"/>
              <c:layout>
                <c:manualLayout>
                  <c:x val="-4.4590689321729521E-2"/>
                  <c:y val="4.6491811762966337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8CF-4A38-AD50-50EA4EC3C559}"/>
                </c:ext>
              </c:extLst>
            </c:dLbl>
            <c:dLbl>
              <c:idx val="6"/>
              <c:layout>
                <c:manualLayout>
                  <c:x val="-5.0175328083989501E-2"/>
                  <c:y val="3.7167202691212896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8CF-4A38-AD50-50EA4EC3C559}"/>
                </c:ext>
              </c:extLst>
            </c:dLbl>
            <c:dLbl>
              <c:idx val="7"/>
              <c:layout>
                <c:manualLayout>
                  <c:x val="-3.6111111111111108E-2"/>
                  <c:y val="4.1666302128900552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8CF-4A38-AD50-50EA4EC3C559}"/>
                </c:ext>
              </c:extLst>
            </c:dLbl>
            <c:dLbl>
              <c:idx val="8"/>
              <c:layout>
                <c:manualLayout>
                  <c:x val="-3.3187125293548836E-2"/>
                  <c:y val="4.1862038371964068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8CF-4A38-AD50-50EA4EC3C559}"/>
                </c:ext>
              </c:extLst>
            </c:dLbl>
            <c:dLbl>
              <c:idx val="9"/>
              <c:layout>
                <c:manualLayout>
                  <c:x val="-3.9152148086752214E-2"/>
                  <c:y val="4.1862408044064915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8CF-4A38-AD50-50EA4EC3C559}"/>
                </c:ext>
              </c:extLst>
            </c:dLbl>
            <c:dLbl>
              <c:idx val="10"/>
              <c:layout>
                <c:manualLayout>
                  <c:x val="-8.4212736565824012E-3"/>
                  <c:y val="4.2253521126760563E-2"/>
                </c:manualLayout>
              </c:layout>
              <c:spPr/>
              <c:txPr>
                <a:bodyPr rot="1680000"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8CF-4A38-AD50-50EA4EC3C5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1680000"/>
              <a:lstStyle/>
              <a:p>
                <a:pPr>
                  <a:defRPr sz="50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เปรียบเทียบ!$AD$20:$AN$20</c:f>
              <c:numCache>
                <c:formatCode>General</c:formatCode>
                <c:ptCount val="11"/>
              </c:numCache>
            </c:numRef>
          </c:cat>
          <c:val>
            <c:numRef>
              <c:f>เปรียบเทียบ!$AB$5:$AL$5</c:f>
              <c:numCache>
                <c:formatCode>_(* #,##0_);_(* \(#,##0\);_(* "-"??_);_(@_)</c:formatCode>
                <c:ptCount val="11"/>
                <c:pt idx="0">
                  <c:v>116784</c:v>
                </c:pt>
                <c:pt idx="1">
                  <c:v>119880</c:v>
                </c:pt>
                <c:pt idx="2">
                  <c:v>116258</c:v>
                </c:pt>
                <c:pt idx="3">
                  <c:v>113298</c:v>
                </c:pt>
                <c:pt idx="4">
                  <c:v>111056</c:v>
                </c:pt>
                <c:pt idx="5">
                  <c:v>123754</c:v>
                </c:pt>
                <c:pt idx="6">
                  <c:v>127922</c:v>
                </c:pt>
                <c:pt idx="7">
                  <c:v>138552</c:v>
                </c:pt>
                <c:pt idx="8">
                  <c:v>170053</c:v>
                </c:pt>
                <c:pt idx="9">
                  <c:v>188001</c:v>
                </c:pt>
                <c:pt idx="10">
                  <c:v>187985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8CF-4A38-AD50-50EA4EC3C559}"/>
            </c:ext>
          </c:extLst>
        </c:ser>
        <c:ser>
          <c:idx val="1"/>
          <c:order val="1"/>
          <c:tx>
            <c:strRef>
              <c:f>เปรียบเทียบ!$AB$11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3"/>
            <c:spPr>
              <a:solidFill>
                <a:srgbClr val="FF0000"/>
              </a:solidFill>
              <a:ln>
                <a:solidFill>
                  <a:schemeClr val="accent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6.1637463738085374E-2"/>
                  <c:y val="-6.0837307308417347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8CF-4A38-AD50-50EA4EC3C559}"/>
                </c:ext>
              </c:extLst>
            </c:dLbl>
            <c:dLbl>
              <c:idx val="1"/>
              <c:layout>
                <c:manualLayout>
                  <c:x val="-9.21932863655201E-2"/>
                  <c:y val="-3.781967394920705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8CF-4A38-AD50-50EA4EC3C559}"/>
                </c:ext>
              </c:extLst>
            </c:dLbl>
            <c:dLbl>
              <c:idx val="2"/>
              <c:layout>
                <c:manualLayout>
                  <c:x val="-5.894736842105263E-2"/>
                  <c:y val="-3.7689179697608224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8CF-4A38-AD50-50EA4EC3C559}"/>
                </c:ext>
              </c:extLst>
            </c:dLbl>
            <c:dLbl>
              <c:idx val="3"/>
              <c:layout>
                <c:manualLayout>
                  <c:x val="-6.479524796242575E-2"/>
                  <c:y val="3.7558315773908543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8CF-4A38-AD50-50EA4EC3C559}"/>
                </c:ext>
              </c:extLst>
            </c:dLbl>
            <c:dLbl>
              <c:idx val="4"/>
              <c:layout>
                <c:manualLayout>
                  <c:x val="-1.6637436109959939E-2"/>
                  <c:y val="1.447562012494917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8CF-4A38-AD50-50EA4EC3C559}"/>
                </c:ext>
              </c:extLst>
            </c:dLbl>
            <c:dLbl>
              <c:idx val="5"/>
              <c:layout>
                <c:manualLayout>
                  <c:x val="-5.0526315789473683E-2"/>
                  <c:y val="-3.775424198735721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8CF-4A38-AD50-50EA4EC3C559}"/>
                </c:ext>
              </c:extLst>
            </c:dLbl>
            <c:dLbl>
              <c:idx val="6"/>
              <c:layout>
                <c:manualLayout>
                  <c:x val="-5.906429064787954E-2"/>
                  <c:y val="3.7558685446009432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8CF-4A38-AD50-50EA4EC3C559}"/>
                </c:ext>
              </c:extLst>
            </c:dLbl>
            <c:dLbl>
              <c:idx val="7"/>
              <c:layout>
                <c:manualLayout>
                  <c:x val="-5.0350821936731592E-2"/>
                  <c:y val="2.8495064877453697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8CF-4A38-AD50-50EA4EC3C559}"/>
                </c:ext>
              </c:extLst>
            </c:dLbl>
            <c:dLbl>
              <c:idx val="8"/>
              <c:layout>
                <c:manualLayout>
                  <c:x val="-5.6140571902196436E-2"/>
                  <c:y val="-2.8038519832908209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8CF-4A38-AD50-50EA4EC3C559}"/>
                </c:ext>
              </c:extLst>
            </c:dLbl>
            <c:dLbl>
              <c:idx val="9"/>
              <c:layout>
                <c:manualLayout>
                  <c:x val="-5.6374637380853708E-2"/>
                  <c:y val="2.842963291560386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8CF-4A38-AD50-50EA4EC3C559}"/>
                </c:ext>
              </c:extLst>
            </c:dLbl>
            <c:dLbl>
              <c:idx val="10"/>
              <c:layout>
                <c:manualLayout>
                  <c:x val="-2.2456140350877191E-2"/>
                  <c:y val="-3.755868544600939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8CF-4A38-AD50-50EA4EC3C5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เปรียบเทียบ!$AD$20:$AN$20</c:f>
              <c:numCache>
                <c:formatCode>General</c:formatCode>
                <c:ptCount val="11"/>
              </c:numCache>
            </c:numRef>
          </c:cat>
          <c:val>
            <c:numRef>
              <c:f>เปรียบเทียบ!$AB$13:$AL$13</c:f>
              <c:numCache>
                <c:formatCode>_(* #,##0_);_(* \(#,##0\);_(* "-"??_);_(@_)</c:formatCode>
                <c:ptCount val="11"/>
                <c:pt idx="0">
                  <c:v>303724</c:v>
                </c:pt>
                <c:pt idx="1">
                  <c:v>542316</c:v>
                </c:pt>
                <c:pt idx="2">
                  <c:v>319515</c:v>
                </c:pt>
                <c:pt idx="3">
                  <c:v>354481</c:v>
                </c:pt>
                <c:pt idx="4">
                  <c:v>547714</c:v>
                </c:pt>
                <c:pt idx="5">
                  <c:v>374347</c:v>
                </c:pt>
                <c:pt idx="6">
                  <c:v>394278</c:v>
                </c:pt>
                <c:pt idx="7">
                  <c:v>563109</c:v>
                </c:pt>
                <c:pt idx="8">
                  <c:v>285274</c:v>
                </c:pt>
                <c:pt idx="9">
                  <c:v>423454</c:v>
                </c:pt>
                <c:pt idx="10">
                  <c:v>537974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88CF-4A38-AD50-50EA4EC3C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6362264"/>
        <c:axId val="1"/>
      </c:lineChart>
      <c:catAx>
        <c:axId val="296362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2963622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096028733250449"/>
          <c:y val="0.91465528076596059"/>
          <c:w val="0.6085722337339412"/>
          <c:h val="8.0715315515138109E-2"/>
        </c:manualLayout>
      </c:layout>
      <c:overlay val="0"/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5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65374520492631"/>
          <c:y val="0.12163742690058479"/>
          <c:w val="0.8387052291540481"/>
          <c:h val="0.663906432748538"/>
        </c:manualLayout>
      </c:layout>
      <c:lineChart>
        <c:grouping val="standard"/>
        <c:varyColors val="0"/>
        <c:ser>
          <c:idx val="0"/>
          <c:order val="0"/>
          <c:tx>
            <c:strRef>
              <c:f>เปรียบเทียบ!$AB$3</c:f>
              <c:strCache>
                <c:ptCount val="1"/>
                <c:pt idx="0">
                  <c:v>ออกใหม่</c:v>
                </c:pt>
              </c:strCache>
            </c:strRef>
          </c:tx>
          <c:spPr>
            <a:ln w="15875">
              <a:solidFill>
                <a:srgbClr val="0000FF"/>
              </a:solidFill>
            </a:ln>
          </c:spPr>
          <c:marker>
            <c:symbol val="circle"/>
            <c:size val="4"/>
            <c:spPr>
              <a:solidFill>
                <a:srgbClr val="0000FF"/>
              </a:solidFill>
              <a:ln>
                <a:solidFill>
                  <a:srgbClr val="0000FF"/>
                </a:solidFill>
              </a:ln>
            </c:spPr>
          </c:marker>
          <c:dLbls>
            <c:dLbl>
              <c:idx val="0"/>
              <c:layout>
                <c:manualLayout>
                  <c:x val="-2.5369978858350951E-2"/>
                  <c:y val="-7.511737089201878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7B-4FE2-8FCF-D033C197156C}"/>
                </c:ext>
              </c:extLst>
            </c:dLbl>
            <c:dLbl>
              <c:idx val="1"/>
              <c:layout>
                <c:manualLayout>
                  <c:x val="-6.3544139435001909E-2"/>
                  <c:y val="-4.2270156371298655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7B-4FE2-8FCF-D033C197156C}"/>
                </c:ext>
              </c:extLst>
            </c:dLbl>
            <c:dLbl>
              <c:idx val="2"/>
              <c:layout>
                <c:manualLayout>
                  <c:x val="-2.8188865398167725E-3"/>
                  <c:y val="-2.8169014084507043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7B-4FE2-8FCF-D033C197156C}"/>
                </c:ext>
              </c:extLst>
            </c:dLbl>
            <c:dLbl>
              <c:idx val="3"/>
              <c:layout>
                <c:manualLayout>
                  <c:x val="-4.715664241758364E-2"/>
                  <c:y val="3.2929651399208899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47B-4FE2-8FCF-D033C197156C}"/>
                </c:ext>
              </c:extLst>
            </c:dLbl>
            <c:dLbl>
              <c:idx val="4"/>
              <c:layout>
                <c:manualLayout>
                  <c:x val="-2.8188865398167725E-3"/>
                  <c:y val="-1.408450704225352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47B-4FE2-8FCF-D033C197156C}"/>
                </c:ext>
              </c:extLst>
            </c:dLbl>
            <c:dLbl>
              <c:idx val="5"/>
              <c:layout>
                <c:manualLayout>
                  <c:x val="-5.1775399111051924E-2"/>
                  <c:y val="2.8267716535433071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47B-4FE2-8FCF-D033C197156C}"/>
                </c:ext>
              </c:extLst>
            </c:dLbl>
            <c:dLbl>
              <c:idx val="6"/>
              <c:layout>
                <c:manualLayout>
                  <c:x val="-5.4339476064434865E-2"/>
                  <c:y val="2.8251450962995823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47B-4FE2-8FCF-D033C197156C}"/>
                </c:ext>
              </c:extLst>
            </c:dLbl>
            <c:dLbl>
              <c:idx val="7"/>
              <c:layout>
                <c:manualLayout>
                  <c:x val="-8.4566596194503175E-3"/>
                  <c:y val="-3.2863849765258218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47B-4FE2-8FCF-D033C197156C}"/>
                </c:ext>
              </c:extLst>
            </c:dLbl>
            <c:dLbl>
              <c:idx val="8"/>
              <c:layout>
                <c:manualLayout>
                  <c:x val="-5.843218857685073E-2"/>
                  <c:y val="1.4101142286791615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47B-4FE2-8FCF-D033C197156C}"/>
                </c:ext>
              </c:extLst>
            </c:dLbl>
            <c:dLbl>
              <c:idx val="9"/>
              <c:layout>
                <c:manualLayout>
                  <c:x val="-4.3302536442986907E-2"/>
                  <c:y val="2.8284351779971167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47B-4FE2-8FCF-D033C197156C}"/>
                </c:ext>
              </c:extLst>
            </c:dLbl>
            <c:dLbl>
              <c:idx val="10"/>
              <c:layout>
                <c:manualLayout>
                  <c:x val="-2.8188865398167725E-3"/>
                  <c:y val="-9.3896713615023476E-3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82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47B-4FE2-8FCF-D033C19715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82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เปรียบเทียบ!$AB$4:$AL$4</c:f>
              <c:numCache>
                <c:formatCode>General</c:formatCode>
                <c:ptCount val="11"/>
                <c:pt idx="0">
                  <c:v>2549</c:v>
                </c:pt>
                <c:pt idx="1">
                  <c:v>2550</c:v>
                </c:pt>
                <c:pt idx="2">
                  <c:v>2551</c:v>
                </c:pt>
                <c:pt idx="3">
                  <c:v>2552</c:v>
                </c:pt>
                <c:pt idx="4">
                  <c:v>2553</c:v>
                </c:pt>
                <c:pt idx="5">
                  <c:v>2554</c:v>
                </c:pt>
                <c:pt idx="6">
                  <c:v>2555</c:v>
                </c:pt>
                <c:pt idx="7">
                  <c:v>2556</c:v>
                </c:pt>
                <c:pt idx="8">
                  <c:v>2557</c:v>
                </c:pt>
                <c:pt idx="9">
                  <c:v>2558</c:v>
                </c:pt>
                <c:pt idx="10">
                  <c:v>2559</c:v>
                </c:pt>
              </c:numCache>
            </c:numRef>
          </c:cat>
          <c:val>
            <c:numRef>
              <c:f>เปรียบเทียบ!$AB$6:$AL$6</c:f>
              <c:numCache>
                <c:formatCode>_(* #,##0_);_(* \(#,##0\);_(* "-"??_);_(@_)</c:formatCode>
                <c:ptCount val="11"/>
                <c:pt idx="0">
                  <c:v>252</c:v>
                </c:pt>
                <c:pt idx="1">
                  <c:v>275</c:v>
                </c:pt>
                <c:pt idx="2">
                  <c:v>204</c:v>
                </c:pt>
                <c:pt idx="3">
                  <c:v>261</c:v>
                </c:pt>
                <c:pt idx="4">
                  <c:v>192</c:v>
                </c:pt>
                <c:pt idx="5">
                  <c:v>131</c:v>
                </c:pt>
                <c:pt idx="6">
                  <c:v>126</c:v>
                </c:pt>
                <c:pt idx="7">
                  <c:v>116</c:v>
                </c:pt>
                <c:pt idx="8">
                  <c:v>77</c:v>
                </c:pt>
                <c:pt idx="9">
                  <c:v>65</c:v>
                </c:pt>
                <c:pt idx="10">
                  <c:v>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47B-4FE2-8FCF-D033C197156C}"/>
            </c:ext>
          </c:extLst>
        </c:ser>
        <c:ser>
          <c:idx val="2"/>
          <c:order val="1"/>
          <c:tx>
            <c:strRef>
              <c:f>เปรียบเทียบ!$AB$11</c:f>
              <c:strCache>
                <c:ptCount val="1"/>
                <c:pt idx="0">
                  <c:v>ต่ออายุ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square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Lbls>
            <c:dLbl>
              <c:idx val="0"/>
              <c:layout>
                <c:manualLayout>
                  <c:x val="-2.3076923076923078E-2"/>
                  <c:y val="2.8070175438596492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47B-4FE2-8FCF-D033C197156C}"/>
                </c:ext>
              </c:extLst>
            </c:dLbl>
            <c:dLbl>
              <c:idx val="1"/>
              <c:layout>
                <c:manualLayout>
                  <c:x val="-2.384134329931803E-2"/>
                  <c:y val="2.3556615282244692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47B-4FE2-8FCF-D033C197156C}"/>
                </c:ext>
              </c:extLst>
            </c:dLbl>
            <c:dLbl>
              <c:idx val="2"/>
              <c:layout>
                <c:manualLayout>
                  <c:x val="-8.4566596194503175E-3"/>
                  <c:y val="0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47B-4FE2-8FCF-D033C197156C}"/>
                </c:ext>
              </c:extLst>
            </c:dLbl>
            <c:dLbl>
              <c:idx val="5"/>
              <c:layout>
                <c:manualLayout>
                  <c:x val="-3.382663847780127E-2"/>
                  <c:y val="-4.6981257624487079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47B-4FE2-8FCF-D033C197156C}"/>
                </c:ext>
              </c:extLst>
            </c:dLbl>
            <c:dLbl>
              <c:idx val="6"/>
              <c:layout>
                <c:manualLayout>
                  <c:x val="-2.6134407617652445E-2"/>
                  <c:y val="-3.7591586262984734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47B-4FE2-8FCF-D033C197156C}"/>
                </c:ext>
              </c:extLst>
            </c:dLbl>
            <c:dLbl>
              <c:idx val="7"/>
              <c:layout>
                <c:manualLayout>
                  <c:x val="-3.382663847780127E-2"/>
                  <c:y val="-4.2303057188273957E-2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47B-4FE2-8FCF-D033C197156C}"/>
                </c:ext>
              </c:extLst>
            </c:dLbl>
            <c:dLbl>
              <c:idx val="8"/>
              <c:layout>
                <c:manualLayout>
                  <c:x val="-2.8188865398167725E-3"/>
                  <c:y val="4.6948356807511738E-3"/>
                </c:manualLayout>
              </c:layout>
              <c:spPr/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FF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47B-4FE2-8FCF-D033C19715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FF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เปรียบเทียบ!$AB$4:$AL$4</c:f>
              <c:numCache>
                <c:formatCode>General</c:formatCode>
                <c:ptCount val="11"/>
                <c:pt idx="0">
                  <c:v>2549</c:v>
                </c:pt>
                <c:pt idx="1">
                  <c:v>2550</c:v>
                </c:pt>
                <c:pt idx="2">
                  <c:v>2551</c:v>
                </c:pt>
                <c:pt idx="3">
                  <c:v>2552</c:v>
                </c:pt>
                <c:pt idx="4">
                  <c:v>2553</c:v>
                </c:pt>
                <c:pt idx="5">
                  <c:v>2554</c:v>
                </c:pt>
                <c:pt idx="6">
                  <c:v>2555</c:v>
                </c:pt>
                <c:pt idx="7">
                  <c:v>2556</c:v>
                </c:pt>
                <c:pt idx="8">
                  <c:v>2557</c:v>
                </c:pt>
                <c:pt idx="9">
                  <c:v>2558</c:v>
                </c:pt>
                <c:pt idx="10">
                  <c:v>2559</c:v>
                </c:pt>
              </c:numCache>
            </c:numRef>
          </c:cat>
          <c:val>
            <c:numRef>
              <c:f>เปรียบเทียบ!$AB$14:$AL$14</c:f>
              <c:numCache>
                <c:formatCode>_(* #,##0_);_(* \(#,##0\);_(* "-"??_);_(@_)</c:formatCode>
                <c:ptCount val="11"/>
                <c:pt idx="0">
                  <c:v>237</c:v>
                </c:pt>
                <c:pt idx="1">
                  <c:v>295</c:v>
                </c:pt>
                <c:pt idx="2">
                  <c:v>307</c:v>
                </c:pt>
                <c:pt idx="3">
                  <c:v>289</c:v>
                </c:pt>
                <c:pt idx="4">
                  <c:v>304</c:v>
                </c:pt>
                <c:pt idx="5">
                  <c:v>266</c:v>
                </c:pt>
                <c:pt idx="6">
                  <c:v>220</c:v>
                </c:pt>
                <c:pt idx="7">
                  <c:v>247</c:v>
                </c:pt>
                <c:pt idx="8">
                  <c:v>237</c:v>
                </c:pt>
                <c:pt idx="9">
                  <c:v>189</c:v>
                </c:pt>
                <c:pt idx="10">
                  <c:v>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47B-4FE2-8FCF-D033C1971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2976736"/>
        <c:axId val="1"/>
      </c:lineChart>
      <c:catAx>
        <c:axId val="37297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3729767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2096141787773357"/>
          <c:y val="0.90907840745258961"/>
          <c:w val="0.57499026152386346"/>
          <c:h val="7.6886621566670366E-2"/>
        </c:manualLayout>
      </c:layout>
      <c:overlay val="0"/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5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39</xdr:row>
      <xdr:rowOff>85725</xdr:rowOff>
    </xdr:from>
    <xdr:to>
      <xdr:col>6</xdr:col>
      <xdr:colOff>409575</xdr:colOff>
      <xdr:row>50</xdr:row>
      <xdr:rowOff>142875</xdr:rowOff>
    </xdr:to>
    <xdr:graphicFrame macro="">
      <xdr:nvGraphicFramePr>
        <xdr:cNvPr id="1652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76200</xdr:colOff>
      <xdr:row>39</xdr:row>
      <xdr:rowOff>104775</xdr:rowOff>
    </xdr:from>
    <xdr:to>
      <xdr:col>14</xdr:col>
      <xdr:colOff>457200</xdr:colOff>
      <xdr:row>50</xdr:row>
      <xdr:rowOff>171450</xdr:rowOff>
    </xdr:to>
    <xdr:graphicFrame macro="">
      <xdr:nvGraphicFramePr>
        <xdr:cNvPr id="1652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26</xdr:row>
      <xdr:rowOff>38100</xdr:rowOff>
    </xdr:from>
    <xdr:to>
      <xdr:col>6</xdr:col>
      <xdr:colOff>428625</xdr:colOff>
      <xdr:row>37</xdr:row>
      <xdr:rowOff>123825</xdr:rowOff>
    </xdr:to>
    <xdr:graphicFrame macro="">
      <xdr:nvGraphicFramePr>
        <xdr:cNvPr id="1652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57150</xdr:colOff>
      <xdr:row>26</xdr:row>
      <xdr:rowOff>28575</xdr:rowOff>
    </xdr:from>
    <xdr:to>
      <xdr:col>14</xdr:col>
      <xdr:colOff>428625</xdr:colOff>
      <xdr:row>37</xdr:row>
      <xdr:rowOff>114300</xdr:rowOff>
    </xdr:to>
    <xdr:graphicFrame macro="">
      <xdr:nvGraphicFramePr>
        <xdr:cNvPr id="16524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4;&#3637;&#3656;&#3605;&#3636;&#3659;&#3617;\&#3619;&#3634;&#3618;&#3591;&#3634;&#3609;&#3611;&#3619;&#3632;&#3592;&#3635;&#3652;&#3605;&#3619;&#3617;&#3634;&#3626;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52;&#3605;&#3619;&#3617;&#3634;&#3626;\Q1_51\&#3652;&#3605;&#3619;&#3617;&#3634;&#3626;%201%20&#3611;&#3637;%2051\&#3619;&#3623;&#3617;%20&#3652;&#3605;&#3619;&#3617;&#3634;&#3626;%201-5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11;&#3637;2549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  <sheetName val="ตรวจสภาพ (พี่เซียน)"/>
    </sheetNames>
    <sheetDataSet>
      <sheetData sheetId="0"/>
      <sheetData sheetId="1" refreshError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ประกอบการ-ตรวจสภาพ"/>
      <sheetName val="2ประกอบการสะสม"/>
      <sheetName val="3รถสะสม"/>
      <sheetName val="3.1"/>
      <sheetName val="4มาตรฐานรถ  "/>
      <sheetName val="4.1"/>
      <sheetName val="5"/>
      <sheetName val="6เชื้อเพลิง"/>
      <sheetName val="7จดใหม่"/>
      <sheetName val="8fuelCar"/>
      <sheetName val="9fuelTruck"/>
      <sheetName val="10แยกยี่ห้อ"/>
      <sheetName val="11ชำระภาษี"/>
      <sheetName val="12Drive Thru"/>
      <sheetName val="13ค้างชำระรถยนต์"/>
      <sheetName val="14ค้างชำระขนส่ง"/>
      <sheetName val="15-16"/>
      <sheetName val="17ตรวจสภาพ-สาเหตุ"/>
      <sheetName val="18แบบ4 แบบ10"/>
      <sheetName val="19ใบอนุญาตสะสม"/>
      <sheetName val="20เพศ"/>
      <sheetName val="21อายุ"/>
      <sheetName val="22สัญชาติ"/>
      <sheetName val="23ประเภท"/>
      <sheetName val="23.1ข้อหา"/>
      <sheetName val="23.2กราฟ"/>
      <sheetName val="24สถานี"/>
      <sheetName val="25รายได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</sheetNames>
    <sheetDataSet>
      <sheetData sheetId="0"/>
      <sheetData sheetId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BE40"/>
  <sheetViews>
    <sheetView showGridLines="0" tabSelected="1" view="pageBreakPreview" zoomScale="85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N12" sqref="N12"/>
    </sheetView>
  </sheetViews>
  <sheetFormatPr defaultRowHeight="18.75" x14ac:dyDescent="0.3"/>
  <cols>
    <col min="1" max="1" width="21.1640625" style="2" customWidth="1"/>
    <col min="2" max="21" width="10.33203125" style="2" customWidth="1"/>
    <col min="22" max="22" width="11.1640625" style="2" customWidth="1"/>
    <col min="23" max="23" width="10.33203125" style="2" customWidth="1"/>
    <col min="24" max="24" width="11" style="2" bestFit="1" customWidth="1"/>
    <col min="25" max="26" width="10.33203125" style="2" customWidth="1"/>
    <col min="27" max="27" width="10.33203125" style="65" customWidth="1"/>
    <col min="28" max="28" width="10.33203125" style="64" customWidth="1"/>
    <col min="29" max="29" width="10.33203125" style="46" customWidth="1"/>
    <col min="30" max="39" width="9.5" style="47" customWidth="1"/>
    <col min="40" max="40" width="10.83203125" style="47" customWidth="1"/>
    <col min="41" max="48" width="9.5" style="29" customWidth="1"/>
    <col min="49" max="49" width="10.83203125" style="29" customWidth="1"/>
    <col min="50" max="50" width="9.33203125" style="30"/>
    <col min="51" max="57" width="9.33203125" style="27"/>
    <col min="58" max="16384" width="9.33203125" style="2"/>
  </cols>
  <sheetData>
    <row r="1" spans="1:57" ht="31.5" customHeight="1" x14ac:dyDescent="0.3">
      <c r="A1" s="87" t="s">
        <v>68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49"/>
      <c r="W1" s="49"/>
      <c r="X1" s="24"/>
      <c r="Y1" s="24"/>
      <c r="Z1" s="49"/>
      <c r="AA1" s="63"/>
      <c r="AC1" s="44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25"/>
      <c r="AP1" s="25"/>
      <c r="AQ1" s="25"/>
      <c r="AR1" s="25"/>
      <c r="AS1" s="25"/>
      <c r="AT1" s="25"/>
      <c r="AU1" s="25"/>
      <c r="AV1" s="25"/>
      <c r="AW1" s="25"/>
      <c r="AX1" s="26"/>
    </row>
    <row r="2" spans="1:57" ht="5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57" s="3" customFormat="1" ht="24.75" customHeight="1" x14ac:dyDescent="0.3">
      <c r="A3" s="92" t="s">
        <v>37</v>
      </c>
      <c r="B3" s="90" t="s">
        <v>39</v>
      </c>
      <c r="C3" s="90"/>
      <c r="D3" s="90" t="s">
        <v>40</v>
      </c>
      <c r="E3" s="90"/>
      <c r="F3" s="90" t="s">
        <v>41</v>
      </c>
      <c r="G3" s="90"/>
      <c r="H3" s="90" t="s">
        <v>42</v>
      </c>
      <c r="I3" s="90"/>
      <c r="J3" s="90" t="s">
        <v>43</v>
      </c>
      <c r="K3" s="90"/>
      <c r="L3" s="90" t="s">
        <v>30</v>
      </c>
      <c r="M3" s="90"/>
      <c r="N3" s="90" t="s">
        <v>31</v>
      </c>
      <c r="O3" s="90"/>
      <c r="P3" s="90" t="s">
        <v>32</v>
      </c>
      <c r="Q3" s="90"/>
      <c r="R3" s="90" t="s">
        <v>64</v>
      </c>
      <c r="S3" s="90"/>
      <c r="T3" s="90" t="s">
        <v>65</v>
      </c>
      <c r="U3" s="90"/>
      <c r="V3" s="90" t="s">
        <v>67</v>
      </c>
      <c r="W3" s="90"/>
      <c r="X3" s="54"/>
      <c r="Y3" s="54"/>
      <c r="Z3" s="31"/>
      <c r="AA3" s="48"/>
      <c r="AB3" s="82" t="s">
        <v>33</v>
      </c>
      <c r="AC3" s="83"/>
      <c r="AD3" s="83"/>
      <c r="AE3" s="83"/>
      <c r="AF3" s="83"/>
      <c r="AG3" s="83"/>
      <c r="AH3" s="83"/>
      <c r="AI3" s="83"/>
      <c r="AJ3" s="83"/>
      <c r="AK3" s="83"/>
      <c r="AL3" s="83"/>
      <c r="AX3" s="32"/>
      <c r="AY3" s="32"/>
      <c r="AZ3" s="32"/>
      <c r="BA3" s="32"/>
      <c r="BB3" s="32"/>
      <c r="BC3" s="32"/>
    </row>
    <row r="4" spans="1:57" s="3" customFormat="1" ht="23.25" customHeight="1" x14ac:dyDescent="0.3">
      <c r="A4" s="93"/>
      <c r="B4" s="16" t="s">
        <v>33</v>
      </c>
      <c r="C4" s="16" t="s">
        <v>34</v>
      </c>
      <c r="D4" s="16" t="s">
        <v>33</v>
      </c>
      <c r="E4" s="16" t="s">
        <v>34</v>
      </c>
      <c r="F4" s="16" t="s">
        <v>33</v>
      </c>
      <c r="G4" s="16" t="s">
        <v>34</v>
      </c>
      <c r="H4" s="16" t="s">
        <v>33</v>
      </c>
      <c r="I4" s="16" t="s">
        <v>34</v>
      </c>
      <c r="J4" s="16" t="s">
        <v>33</v>
      </c>
      <c r="K4" s="16" t="s">
        <v>34</v>
      </c>
      <c r="L4" s="16" t="s">
        <v>33</v>
      </c>
      <c r="M4" s="16" t="s">
        <v>34</v>
      </c>
      <c r="N4" s="16" t="s">
        <v>33</v>
      </c>
      <c r="O4" s="16" t="s">
        <v>35</v>
      </c>
      <c r="P4" s="16" t="s">
        <v>33</v>
      </c>
      <c r="Q4" s="16" t="s">
        <v>35</v>
      </c>
      <c r="R4" s="16" t="s">
        <v>33</v>
      </c>
      <c r="S4" s="16" t="s">
        <v>35</v>
      </c>
      <c r="T4" s="16" t="s">
        <v>33</v>
      </c>
      <c r="U4" s="16" t="s">
        <v>35</v>
      </c>
      <c r="V4" s="16" t="s">
        <v>33</v>
      </c>
      <c r="W4" s="16" t="s">
        <v>35</v>
      </c>
      <c r="X4" s="54"/>
      <c r="Y4" s="54"/>
      <c r="Z4" s="31"/>
      <c r="AA4" s="48"/>
      <c r="AB4" s="66">
        <v>2549</v>
      </c>
      <c r="AC4" s="66">
        <v>2550</v>
      </c>
      <c r="AD4" s="66">
        <v>2551</v>
      </c>
      <c r="AE4" s="66">
        <v>2552</v>
      </c>
      <c r="AF4" s="66">
        <v>2553</v>
      </c>
      <c r="AG4" s="66">
        <v>2554</v>
      </c>
      <c r="AH4" s="66">
        <v>2555</v>
      </c>
      <c r="AI4" s="66">
        <v>2556</v>
      </c>
      <c r="AJ4" s="66">
        <v>2557</v>
      </c>
      <c r="AK4" s="66">
        <v>2558</v>
      </c>
      <c r="AL4" s="67">
        <v>2559</v>
      </c>
      <c r="AW4" s="32"/>
      <c r="AX4" s="32"/>
      <c r="AY4" s="32"/>
      <c r="AZ4" s="32"/>
      <c r="BA4" s="32"/>
      <c r="BB4" s="32"/>
    </row>
    <row r="5" spans="1:57" s="7" customFormat="1" ht="23.25" customHeight="1" x14ac:dyDescent="0.3">
      <c r="A5" s="4" t="s">
        <v>13</v>
      </c>
      <c r="B5" s="5">
        <f t="shared" ref="B5:Q5" si="0">SUM(B6:B9)</f>
        <v>43509</v>
      </c>
      <c r="C5" s="5">
        <f t="shared" si="0"/>
        <v>50514</v>
      </c>
      <c r="D5" s="5">
        <f t="shared" si="0"/>
        <v>42287</v>
      </c>
      <c r="E5" s="5">
        <f t="shared" si="0"/>
        <v>91919</v>
      </c>
      <c r="F5" s="5">
        <f t="shared" si="0"/>
        <v>38515</v>
      </c>
      <c r="G5" s="5">
        <f t="shared" si="0"/>
        <v>69858</v>
      </c>
      <c r="H5" s="6">
        <f t="shared" si="0"/>
        <v>38770</v>
      </c>
      <c r="I5" s="6">
        <f t="shared" si="0"/>
        <v>69899</v>
      </c>
      <c r="J5" s="6">
        <f t="shared" si="0"/>
        <v>43159</v>
      </c>
      <c r="K5" s="6">
        <f t="shared" si="0"/>
        <v>101110</v>
      </c>
      <c r="L5" s="6">
        <f t="shared" si="0"/>
        <v>44072</v>
      </c>
      <c r="M5" s="6">
        <f t="shared" si="0"/>
        <v>81463</v>
      </c>
      <c r="N5" s="6">
        <f t="shared" si="0"/>
        <v>26654</v>
      </c>
      <c r="O5" s="6">
        <f t="shared" si="0"/>
        <v>77631</v>
      </c>
      <c r="P5" s="5">
        <f t="shared" si="0"/>
        <v>30555</v>
      </c>
      <c r="Q5" s="5">
        <f t="shared" si="0"/>
        <v>106052</v>
      </c>
      <c r="R5" s="5">
        <f t="shared" ref="R5:W5" si="1">SUM(R6:R9)</f>
        <v>123292</v>
      </c>
      <c r="S5" s="5">
        <f t="shared" si="1"/>
        <v>97663</v>
      </c>
      <c r="T5" s="5">
        <f t="shared" si="1"/>
        <v>111048</v>
      </c>
      <c r="U5" s="5">
        <f t="shared" si="1"/>
        <v>87340</v>
      </c>
      <c r="V5" s="5">
        <f t="shared" si="1"/>
        <v>112072</v>
      </c>
      <c r="W5" s="5">
        <f t="shared" si="1"/>
        <v>111812</v>
      </c>
      <c r="X5" s="15"/>
      <c r="Y5" s="15"/>
      <c r="Z5" s="33"/>
      <c r="AA5" s="68" t="s">
        <v>38</v>
      </c>
      <c r="AB5" s="69">
        <f>B5+B10</f>
        <v>116784</v>
      </c>
      <c r="AC5" s="69">
        <f>D5+D10</f>
        <v>119880</v>
      </c>
      <c r="AD5" s="69">
        <f>F5+F10</f>
        <v>116258</v>
      </c>
      <c r="AE5" s="69">
        <f>H5+H10</f>
        <v>113298</v>
      </c>
      <c r="AF5" s="69">
        <f>J5+J10</f>
        <v>111056</v>
      </c>
      <c r="AG5" s="69">
        <f>L5+L10</f>
        <v>123754</v>
      </c>
      <c r="AH5" s="69">
        <f>N5+N10</f>
        <v>127922</v>
      </c>
      <c r="AI5" s="69">
        <f>P5+P10</f>
        <v>138552</v>
      </c>
      <c r="AJ5" s="69">
        <f>R5+R10</f>
        <v>170053</v>
      </c>
      <c r="AK5" s="69">
        <f>T5+T10</f>
        <v>188001</v>
      </c>
      <c r="AL5" s="69">
        <f>V5+V10</f>
        <v>187985</v>
      </c>
      <c r="AW5" s="35"/>
      <c r="AX5" s="35"/>
      <c r="AY5" s="35"/>
      <c r="AZ5" s="35"/>
      <c r="BA5" s="35"/>
      <c r="BB5" s="35"/>
    </row>
    <row r="6" spans="1:57" ht="23.25" customHeight="1" x14ac:dyDescent="0.3">
      <c r="A6" s="8" t="s">
        <v>14</v>
      </c>
      <c r="B6" s="9">
        <v>401</v>
      </c>
      <c r="C6" s="9">
        <v>260</v>
      </c>
      <c r="D6" s="9">
        <v>421</v>
      </c>
      <c r="E6" s="9">
        <v>400</v>
      </c>
      <c r="F6" s="9">
        <v>409</v>
      </c>
      <c r="G6" s="9">
        <v>229</v>
      </c>
      <c r="H6" s="8">
        <v>509</v>
      </c>
      <c r="I6" s="8">
        <v>261</v>
      </c>
      <c r="J6" s="8">
        <v>443</v>
      </c>
      <c r="K6" s="8">
        <v>360</v>
      </c>
      <c r="L6" s="8">
        <v>416</v>
      </c>
      <c r="M6" s="8">
        <v>281</v>
      </c>
      <c r="N6" s="8">
        <v>428</v>
      </c>
      <c r="O6" s="8">
        <v>263</v>
      </c>
      <c r="P6" s="9">
        <v>460</v>
      </c>
      <c r="Q6" s="9">
        <v>379</v>
      </c>
      <c r="R6" s="9">
        <v>483</v>
      </c>
      <c r="S6" s="9">
        <v>294</v>
      </c>
      <c r="T6" s="9">
        <v>383</v>
      </c>
      <c r="U6" s="9">
        <v>311</v>
      </c>
      <c r="V6" s="9">
        <v>405</v>
      </c>
      <c r="W6" s="9">
        <v>408</v>
      </c>
      <c r="X6" s="55"/>
      <c r="Y6" s="55"/>
      <c r="Z6" s="36"/>
      <c r="AA6" s="68" t="s">
        <v>44</v>
      </c>
      <c r="AB6" s="70">
        <f>B15</f>
        <v>252</v>
      </c>
      <c r="AC6" s="70">
        <f>D15</f>
        <v>275</v>
      </c>
      <c r="AD6" s="70">
        <f>F15</f>
        <v>204</v>
      </c>
      <c r="AE6" s="70">
        <f>H15</f>
        <v>261</v>
      </c>
      <c r="AF6" s="70">
        <f>J15</f>
        <v>192</v>
      </c>
      <c r="AG6" s="70">
        <f>L15</f>
        <v>131</v>
      </c>
      <c r="AH6" s="70">
        <f>N15</f>
        <v>126</v>
      </c>
      <c r="AI6" s="70">
        <f>P15</f>
        <v>116</v>
      </c>
      <c r="AJ6" s="70">
        <f>R15</f>
        <v>77</v>
      </c>
      <c r="AK6" s="70">
        <f>T15</f>
        <v>65</v>
      </c>
      <c r="AL6" s="70">
        <f>V15</f>
        <v>65</v>
      </c>
      <c r="AM6" s="29"/>
      <c r="AN6" s="29"/>
      <c r="AU6" s="30"/>
      <c r="AV6" s="27"/>
      <c r="AW6" s="27"/>
      <c r="AX6" s="27"/>
      <c r="BC6" s="2"/>
      <c r="BD6" s="2"/>
      <c r="BE6" s="2"/>
    </row>
    <row r="7" spans="1:57" ht="23.25" customHeight="1" x14ac:dyDescent="0.3">
      <c r="A7" s="8" t="s">
        <v>15</v>
      </c>
      <c r="B7" s="9">
        <v>37671</v>
      </c>
      <c r="C7" s="9">
        <v>46339</v>
      </c>
      <c r="D7" s="9">
        <v>36408</v>
      </c>
      <c r="E7" s="9">
        <v>82282</v>
      </c>
      <c r="F7" s="9">
        <v>32943</v>
      </c>
      <c r="G7" s="9">
        <v>64664</v>
      </c>
      <c r="H7" s="8">
        <v>33172</v>
      </c>
      <c r="I7" s="8">
        <v>63492</v>
      </c>
      <c r="J7" s="8">
        <v>36554</v>
      </c>
      <c r="K7" s="8">
        <v>90222</v>
      </c>
      <c r="L7" s="8">
        <v>37079</v>
      </c>
      <c r="M7" s="8">
        <v>74323</v>
      </c>
      <c r="N7" s="8">
        <v>21890</v>
      </c>
      <c r="O7" s="8">
        <v>69885</v>
      </c>
      <c r="P7" s="9">
        <v>24616</v>
      </c>
      <c r="Q7" s="9">
        <v>94071</v>
      </c>
      <c r="R7" s="9">
        <v>95215</v>
      </c>
      <c r="S7" s="9">
        <v>87607</v>
      </c>
      <c r="T7" s="9">
        <v>86477</v>
      </c>
      <c r="U7" s="9">
        <v>77578</v>
      </c>
      <c r="V7" s="9">
        <v>87395</v>
      </c>
      <c r="W7" s="9">
        <v>98034</v>
      </c>
      <c r="X7" s="55"/>
      <c r="Y7" s="55"/>
      <c r="Z7" s="36"/>
      <c r="AA7" s="68" t="s">
        <v>20</v>
      </c>
      <c r="AB7" s="70">
        <f>B16</f>
        <v>3191</v>
      </c>
      <c r="AC7" s="70">
        <f>D16</f>
        <v>3027</v>
      </c>
      <c r="AD7" s="70">
        <f>F16</f>
        <v>1974</v>
      </c>
      <c r="AE7" s="70">
        <f>H16</f>
        <v>2213</v>
      </c>
      <c r="AF7" s="70">
        <f>J16</f>
        <v>1529</v>
      </c>
      <c r="AG7" s="70">
        <f>L16</f>
        <v>1394</v>
      </c>
      <c r="AH7" s="70">
        <f>N16</f>
        <v>960</v>
      </c>
      <c r="AI7" s="70">
        <f>P16</f>
        <v>882</v>
      </c>
      <c r="AJ7" s="70">
        <f>R16</f>
        <v>875</v>
      </c>
      <c r="AK7" s="70">
        <f>T16</f>
        <v>1121</v>
      </c>
      <c r="AL7" s="70">
        <f t="shared" ref="AL7:AL8" si="2">V16</f>
        <v>1080</v>
      </c>
      <c r="AM7" s="29"/>
      <c r="AN7" s="29"/>
      <c r="AU7" s="30"/>
      <c r="AV7" s="27"/>
      <c r="AW7" s="27"/>
      <c r="AX7" s="27"/>
      <c r="BC7" s="2"/>
      <c r="BD7" s="2"/>
      <c r="BE7" s="2"/>
    </row>
    <row r="8" spans="1:57" ht="23.25" customHeight="1" x14ac:dyDescent="0.3">
      <c r="A8" s="8" t="s">
        <v>16</v>
      </c>
      <c r="B8" s="9">
        <v>5162</v>
      </c>
      <c r="C8" s="9">
        <v>3862</v>
      </c>
      <c r="D8" s="9">
        <v>5205</v>
      </c>
      <c r="E8" s="9">
        <v>9096</v>
      </c>
      <c r="F8" s="9">
        <v>4914</v>
      </c>
      <c r="G8" s="9">
        <v>4841</v>
      </c>
      <c r="H8" s="8">
        <v>4888</v>
      </c>
      <c r="I8" s="8">
        <v>5937</v>
      </c>
      <c r="J8" s="8">
        <v>5814</v>
      </c>
      <c r="K8" s="8">
        <v>10273</v>
      </c>
      <c r="L8" s="8">
        <v>6110</v>
      </c>
      <c r="M8" s="8">
        <v>6641</v>
      </c>
      <c r="N8" s="8">
        <v>4200</v>
      </c>
      <c r="O8" s="8">
        <v>7241</v>
      </c>
      <c r="P8" s="9">
        <v>5268</v>
      </c>
      <c r="Q8" s="9">
        <v>11218</v>
      </c>
      <c r="R8" s="9">
        <v>24872</v>
      </c>
      <c r="S8" s="9">
        <v>9372</v>
      </c>
      <c r="T8" s="9">
        <v>22010</v>
      </c>
      <c r="U8" s="9">
        <v>9163</v>
      </c>
      <c r="V8" s="9">
        <v>22232</v>
      </c>
      <c r="W8" s="9">
        <v>12894</v>
      </c>
      <c r="X8" s="55"/>
      <c r="Y8" s="55"/>
      <c r="Z8" s="36"/>
      <c r="AA8" s="68" t="s">
        <v>21</v>
      </c>
      <c r="AB8" s="70">
        <f>B17</f>
        <v>861</v>
      </c>
      <c r="AC8" s="70">
        <f>D17</f>
        <v>755</v>
      </c>
      <c r="AD8" s="70">
        <f>F17</f>
        <v>1490</v>
      </c>
      <c r="AE8" s="70">
        <f>H17</f>
        <v>797</v>
      </c>
      <c r="AF8" s="70">
        <f>J17</f>
        <v>772</v>
      </c>
      <c r="AG8" s="70">
        <f>L17</f>
        <v>682</v>
      </c>
      <c r="AH8" s="70">
        <f>N17</f>
        <v>604</v>
      </c>
      <c r="AI8" s="70">
        <f>P17</f>
        <v>776</v>
      </c>
      <c r="AJ8" s="70">
        <f>R17</f>
        <v>573</v>
      </c>
      <c r="AK8" s="70">
        <f>T17</f>
        <v>799</v>
      </c>
      <c r="AL8" s="70">
        <f t="shared" si="2"/>
        <v>650</v>
      </c>
      <c r="AM8" s="29"/>
      <c r="AN8" s="29"/>
      <c r="AU8" s="30"/>
      <c r="AV8" s="27"/>
      <c r="AW8" s="27"/>
      <c r="AX8" s="27"/>
      <c r="BC8" s="2"/>
      <c r="BD8" s="2"/>
      <c r="BE8" s="2"/>
    </row>
    <row r="9" spans="1:57" ht="23.25" customHeight="1" x14ac:dyDescent="0.3">
      <c r="A9" s="8" t="s">
        <v>17</v>
      </c>
      <c r="B9" s="9">
        <v>275</v>
      </c>
      <c r="C9" s="9">
        <v>53</v>
      </c>
      <c r="D9" s="9">
        <v>253</v>
      </c>
      <c r="E9" s="9">
        <v>141</v>
      </c>
      <c r="F9" s="9">
        <v>249</v>
      </c>
      <c r="G9" s="9">
        <v>124</v>
      </c>
      <c r="H9" s="8">
        <v>201</v>
      </c>
      <c r="I9" s="8">
        <v>209</v>
      </c>
      <c r="J9" s="8">
        <v>348</v>
      </c>
      <c r="K9" s="8">
        <v>255</v>
      </c>
      <c r="L9" s="8">
        <v>467</v>
      </c>
      <c r="M9" s="8">
        <v>218</v>
      </c>
      <c r="N9" s="8">
        <v>136</v>
      </c>
      <c r="O9" s="8">
        <v>242</v>
      </c>
      <c r="P9" s="9">
        <v>211</v>
      </c>
      <c r="Q9" s="9">
        <v>384</v>
      </c>
      <c r="R9" s="9">
        <v>2722</v>
      </c>
      <c r="S9" s="9">
        <v>390</v>
      </c>
      <c r="T9" s="9">
        <v>2178</v>
      </c>
      <c r="U9" s="9">
        <v>288</v>
      </c>
      <c r="V9" s="9">
        <v>2040</v>
      </c>
      <c r="W9" s="9">
        <v>476</v>
      </c>
      <c r="X9" s="55"/>
      <c r="Y9" s="55"/>
      <c r="Z9" s="36"/>
      <c r="AA9" s="71" t="s">
        <v>36</v>
      </c>
      <c r="AB9" s="69">
        <f t="shared" ref="AB9:AK9" si="3">SUM(AB5:AB8)</f>
        <v>121088</v>
      </c>
      <c r="AC9" s="69">
        <f t="shared" si="3"/>
        <v>123937</v>
      </c>
      <c r="AD9" s="69">
        <f t="shared" si="3"/>
        <v>119926</v>
      </c>
      <c r="AE9" s="69">
        <f t="shared" si="3"/>
        <v>116569</v>
      </c>
      <c r="AF9" s="69">
        <f t="shared" si="3"/>
        <v>113549</v>
      </c>
      <c r="AG9" s="69">
        <f t="shared" si="3"/>
        <v>125961</v>
      </c>
      <c r="AH9" s="69">
        <f t="shared" si="3"/>
        <v>129612</v>
      </c>
      <c r="AI9" s="69">
        <f t="shared" si="3"/>
        <v>140326</v>
      </c>
      <c r="AJ9" s="69">
        <f t="shared" si="3"/>
        <v>171578</v>
      </c>
      <c r="AK9" s="69">
        <f t="shared" si="3"/>
        <v>189986</v>
      </c>
      <c r="AL9" s="69">
        <f>SUM(AL5:AL8)</f>
        <v>189780</v>
      </c>
      <c r="AM9" s="29"/>
      <c r="AN9" s="29"/>
      <c r="AU9" s="30"/>
      <c r="AV9" s="27"/>
      <c r="AW9" s="27"/>
      <c r="AX9" s="27"/>
      <c r="BC9" s="2"/>
      <c r="BD9" s="2"/>
      <c r="BE9" s="2"/>
    </row>
    <row r="10" spans="1:57" s="7" customFormat="1" ht="23.25" customHeight="1" x14ac:dyDescent="0.3">
      <c r="A10" s="4" t="s">
        <v>18</v>
      </c>
      <c r="B10" s="5">
        <f t="shared" ref="B10:Q10" si="4">SUM(B11:B14)</f>
        <v>73275</v>
      </c>
      <c r="C10" s="5">
        <f t="shared" si="4"/>
        <v>253210</v>
      </c>
      <c r="D10" s="5">
        <f t="shared" si="4"/>
        <v>77593</v>
      </c>
      <c r="E10" s="5">
        <f t="shared" si="4"/>
        <v>450397</v>
      </c>
      <c r="F10" s="5">
        <f t="shared" si="4"/>
        <v>77743</v>
      </c>
      <c r="G10" s="5">
        <f t="shared" si="4"/>
        <v>249657</v>
      </c>
      <c r="H10" s="4">
        <f t="shared" si="4"/>
        <v>74528</v>
      </c>
      <c r="I10" s="4">
        <f t="shared" si="4"/>
        <v>284582</v>
      </c>
      <c r="J10" s="4">
        <f t="shared" si="4"/>
        <v>67897</v>
      </c>
      <c r="K10" s="4">
        <f t="shared" si="4"/>
        <v>446604</v>
      </c>
      <c r="L10" s="4">
        <f t="shared" si="4"/>
        <v>79682</v>
      </c>
      <c r="M10" s="4">
        <f t="shared" si="4"/>
        <v>292884</v>
      </c>
      <c r="N10" s="4">
        <f t="shared" si="4"/>
        <v>101268</v>
      </c>
      <c r="O10" s="4">
        <f t="shared" si="4"/>
        <v>316647</v>
      </c>
      <c r="P10" s="5">
        <f t="shared" si="4"/>
        <v>107997</v>
      </c>
      <c r="Q10" s="5">
        <f t="shared" si="4"/>
        <v>457057</v>
      </c>
      <c r="R10" s="5">
        <f t="shared" ref="R10:W10" si="5">SUM(R11:R14)</f>
        <v>46761</v>
      </c>
      <c r="S10" s="5">
        <f t="shared" si="5"/>
        <v>187611</v>
      </c>
      <c r="T10" s="5">
        <f t="shared" si="5"/>
        <v>76953</v>
      </c>
      <c r="U10" s="5">
        <f t="shared" si="5"/>
        <v>336114</v>
      </c>
      <c r="V10" s="5">
        <f t="shared" si="5"/>
        <v>75913</v>
      </c>
      <c r="W10" s="5">
        <f t="shared" si="5"/>
        <v>426162</v>
      </c>
      <c r="X10" s="15"/>
      <c r="Y10" s="15"/>
      <c r="Z10" s="33"/>
      <c r="AA10" s="71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60"/>
      <c r="AN10" s="37"/>
      <c r="AO10" s="37"/>
      <c r="AP10" s="37"/>
      <c r="AQ10" s="37"/>
      <c r="AR10" s="37"/>
      <c r="AS10" s="37"/>
      <c r="AT10" s="37"/>
      <c r="AU10" s="37"/>
      <c r="AV10" s="34"/>
      <c r="AW10" s="35"/>
      <c r="AX10" s="35"/>
      <c r="AY10" s="35"/>
      <c r="AZ10" s="35"/>
      <c r="BA10" s="35"/>
      <c r="BB10" s="35"/>
      <c r="BC10" s="35"/>
    </row>
    <row r="11" spans="1:57" ht="23.25" customHeight="1" x14ac:dyDescent="0.3">
      <c r="A11" s="8" t="s">
        <v>14</v>
      </c>
      <c r="B11" s="9">
        <v>555</v>
      </c>
      <c r="C11" s="9">
        <v>1403</v>
      </c>
      <c r="D11" s="9">
        <v>558</v>
      </c>
      <c r="E11" s="9">
        <v>2266</v>
      </c>
      <c r="F11" s="9">
        <v>588</v>
      </c>
      <c r="G11" s="9">
        <v>1424</v>
      </c>
      <c r="H11" s="8">
        <v>698</v>
      </c>
      <c r="I11" s="8">
        <v>1562</v>
      </c>
      <c r="J11" s="8">
        <v>626</v>
      </c>
      <c r="K11" s="8">
        <v>2262</v>
      </c>
      <c r="L11" s="8">
        <v>829</v>
      </c>
      <c r="M11" s="8">
        <v>1569</v>
      </c>
      <c r="N11" s="8">
        <v>870</v>
      </c>
      <c r="O11" s="8">
        <v>1870</v>
      </c>
      <c r="P11" s="9">
        <v>1038</v>
      </c>
      <c r="Q11" s="9">
        <v>2446</v>
      </c>
      <c r="R11" s="9">
        <v>981</v>
      </c>
      <c r="S11" s="9">
        <v>1304</v>
      </c>
      <c r="T11" s="9">
        <v>3090</v>
      </c>
      <c r="U11" s="9">
        <v>2290</v>
      </c>
      <c r="V11" s="9">
        <v>1976</v>
      </c>
      <c r="W11" s="9">
        <v>2739</v>
      </c>
      <c r="X11" s="55"/>
      <c r="Y11" s="55"/>
      <c r="Z11" s="36"/>
      <c r="AA11" s="46"/>
      <c r="AB11" s="79" t="s">
        <v>35</v>
      </c>
      <c r="AC11" s="80"/>
      <c r="AD11" s="80"/>
      <c r="AE11" s="80"/>
      <c r="AF11" s="80"/>
      <c r="AG11" s="80"/>
      <c r="AH11" s="80"/>
      <c r="AI11" s="80"/>
      <c r="AJ11" s="80"/>
      <c r="AK11" s="80"/>
      <c r="AL11" s="81"/>
      <c r="AM11" s="57"/>
      <c r="AN11" s="29"/>
      <c r="AV11" s="30"/>
      <c r="AW11" s="27"/>
      <c r="AX11" s="27"/>
      <c r="BD11" s="2"/>
      <c r="BE11" s="2"/>
    </row>
    <row r="12" spans="1:57" ht="23.25" customHeight="1" x14ac:dyDescent="0.3">
      <c r="A12" s="8" t="s">
        <v>15</v>
      </c>
      <c r="B12" s="9">
        <v>48540</v>
      </c>
      <c r="C12" s="9">
        <v>197038</v>
      </c>
      <c r="D12" s="9">
        <v>51938</v>
      </c>
      <c r="E12" s="9">
        <v>331243</v>
      </c>
      <c r="F12" s="9">
        <v>51009</v>
      </c>
      <c r="G12" s="9">
        <v>192423</v>
      </c>
      <c r="H12" s="8">
        <v>49909</v>
      </c>
      <c r="I12" s="8">
        <v>215155</v>
      </c>
      <c r="J12" s="8">
        <v>44545</v>
      </c>
      <c r="K12" s="8">
        <v>324546</v>
      </c>
      <c r="L12" s="8">
        <v>53621</v>
      </c>
      <c r="M12" s="8">
        <v>218195</v>
      </c>
      <c r="N12" s="8">
        <v>70793</v>
      </c>
      <c r="O12" s="8">
        <v>233774</v>
      </c>
      <c r="P12" s="9">
        <v>73136</v>
      </c>
      <c r="Q12" s="9">
        <v>328306</v>
      </c>
      <c r="R12" s="9">
        <v>27503</v>
      </c>
      <c r="S12" s="9">
        <v>132930</v>
      </c>
      <c r="T12" s="9">
        <v>46959</v>
      </c>
      <c r="U12" s="9">
        <v>237984</v>
      </c>
      <c r="V12" s="9">
        <v>47230</v>
      </c>
      <c r="W12" s="9">
        <v>300409</v>
      </c>
      <c r="X12" s="55"/>
      <c r="Y12" s="55"/>
      <c r="Z12" s="36"/>
      <c r="AA12" s="46"/>
      <c r="AB12" s="66">
        <v>2549</v>
      </c>
      <c r="AC12" s="66">
        <v>2550</v>
      </c>
      <c r="AD12" s="66">
        <v>2551</v>
      </c>
      <c r="AE12" s="66">
        <v>2552</v>
      </c>
      <c r="AF12" s="66">
        <v>2553</v>
      </c>
      <c r="AG12" s="66">
        <v>2554</v>
      </c>
      <c r="AH12" s="66">
        <v>2555</v>
      </c>
      <c r="AI12" s="66">
        <v>2556</v>
      </c>
      <c r="AJ12" s="66">
        <v>2557</v>
      </c>
      <c r="AK12" s="66">
        <v>2558</v>
      </c>
      <c r="AL12" s="47">
        <v>2559</v>
      </c>
      <c r="AM12" s="29"/>
      <c r="AN12" s="29"/>
      <c r="AU12" s="30"/>
      <c r="AV12" s="27"/>
      <c r="AW12" s="27"/>
      <c r="AX12" s="27"/>
      <c r="BC12" s="2"/>
      <c r="BD12" s="2"/>
      <c r="BE12" s="2"/>
    </row>
    <row r="13" spans="1:57" ht="23.25" customHeight="1" x14ac:dyDescent="0.3">
      <c r="A13" s="8" t="s">
        <v>16</v>
      </c>
      <c r="B13" s="9">
        <v>16285</v>
      </c>
      <c r="C13" s="9">
        <v>49606</v>
      </c>
      <c r="D13" s="9">
        <v>16496</v>
      </c>
      <c r="E13" s="9">
        <v>98059</v>
      </c>
      <c r="F13" s="9">
        <v>16635</v>
      </c>
      <c r="G13" s="9">
        <v>44003</v>
      </c>
      <c r="H13" s="8">
        <v>14671</v>
      </c>
      <c r="I13" s="8">
        <v>55432</v>
      </c>
      <c r="J13" s="8">
        <v>14216</v>
      </c>
      <c r="K13" s="8">
        <v>94367</v>
      </c>
      <c r="L13" s="8">
        <v>16686</v>
      </c>
      <c r="M13" s="8">
        <v>53070</v>
      </c>
      <c r="N13" s="8">
        <v>21737</v>
      </c>
      <c r="O13" s="8">
        <v>60337</v>
      </c>
      <c r="P13" s="9">
        <v>25124</v>
      </c>
      <c r="Q13" s="9">
        <v>94216</v>
      </c>
      <c r="R13" s="9">
        <v>11576</v>
      </c>
      <c r="S13" s="9">
        <v>34599</v>
      </c>
      <c r="T13" s="9">
        <v>17732</v>
      </c>
      <c r="U13" s="9">
        <v>66383</v>
      </c>
      <c r="V13" s="9">
        <v>17818</v>
      </c>
      <c r="W13" s="9">
        <v>87174</v>
      </c>
      <c r="X13" s="55"/>
      <c r="Y13" s="55"/>
      <c r="Z13" s="36"/>
      <c r="AA13" s="68" t="s">
        <v>38</v>
      </c>
      <c r="AB13" s="69">
        <f>C5+C10</f>
        <v>303724</v>
      </c>
      <c r="AC13" s="69">
        <f>E5+E10</f>
        <v>542316</v>
      </c>
      <c r="AD13" s="69">
        <f>G5+G10</f>
        <v>319515</v>
      </c>
      <c r="AE13" s="69">
        <f>I5+I10</f>
        <v>354481</v>
      </c>
      <c r="AF13" s="69">
        <f>K5+K10</f>
        <v>547714</v>
      </c>
      <c r="AG13" s="69">
        <f>M5+M10</f>
        <v>374347</v>
      </c>
      <c r="AH13" s="69">
        <f>O5+O10</f>
        <v>394278</v>
      </c>
      <c r="AI13" s="69">
        <f>Q5+Q10</f>
        <v>563109</v>
      </c>
      <c r="AJ13" s="69">
        <f>S5+S10</f>
        <v>285274</v>
      </c>
      <c r="AK13" s="69">
        <f>U5+U10</f>
        <v>423454</v>
      </c>
      <c r="AL13" s="70">
        <f>W5+W10</f>
        <v>537974</v>
      </c>
      <c r="AM13" s="29"/>
      <c r="AN13" s="29"/>
      <c r="AU13" s="30"/>
      <c r="AV13" s="27"/>
      <c r="AW13" s="27"/>
      <c r="AX13" s="27"/>
      <c r="BC13" s="2"/>
      <c r="BD13" s="2"/>
      <c r="BE13" s="2"/>
    </row>
    <row r="14" spans="1:57" ht="23.25" customHeight="1" x14ac:dyDescent="0.3">
      <c r="A14" s="8" t="s">
        <v>17</v>
      </c>
      <c r="B14" s="9">
        <v>7895</v>
      </c>
      <c r="C14" s="9">
        <v>5163</v>
      </c>
      <c r="D14" s="9">
        <v>8601</v>
      </c>
      <c r="E14" s="9">
        <v>18829</v>
      </c>
      <c r="F14" s="9">
        <v>9511</v>
      </c>
      <c r="G14" s="9">
        <v>11807</v>
      </c>
      <c r="H14" s="8">
        <v>9250</v>
      </c>
      <c r="I14" s="8">
        <v>12433</v>
      </c>
      <c r="J14" s="8">
        <v>8510</v>
      </c>
      <c r="K14" s="8">
        <v>25429</v>
      </c>
      <c r="L14" s="8">
        <v>8546</v>
      </c>
      <c r="M14" s="8">
        <v>20050</v>
      </c>
      <c r="N14" s="8">
        <v>7868</v>
      </c>
      <c r="O14" s="8">
        <v>20666</v>
      </c>
      <c r="P14" s="9">
        <v>8699</v>
      </c>
      <c r="Q14" s="9">
        <v>32089</v>
      </c>
      <c r="R14" s="9">
        <v>6701</v>
      </c>
      <c r="S14" s="9">
        <v>18778</v>
      </c>
      <c r="T14" s="9">
        <v>9172</v>
      </c>
      <c r="U14" s="9">
        <v>29457</v>
      </c>
      <c r="V14" s="9">
        <v>8889</v>
      </c>
      <c r="W14" s="9">
        <v>35840</v>
      </c>
      <c r="X14" s="55"/>
      <c r="Y14" s="55"/>
      <c r="Z14" s="36"/>
      <c r="AA14" s="68" t="s">
        <v>44</v>
      </c>
      <c r="AB14" s="70">
        <f>C15</f>
        <v>237</v>
      </c>
      <c r="AC14" s="70">
        <f>E15</f>
        <v>295</v>
      </c>
      <c r="AD14" s="70">
        <f>G15</f>
        <v>307</v>
      </c>
      <c r="AE14" s="70">
        <f>I15</f>
        <v>289</v>
      </c>
      <c r="AF14" s="70">
        <f>K15</f>
        <v>304</v>
      </c>
      <c r="AG14" s="70">
        <f>M15</f>
        <v>266</v>
      </c>
      <c r="AH14" s="70">
        <f>O15</f>
        <v>220</v>
      </c>
      <c r="AI14" s="70">
        <f>Q15</f>
        <v>247</v>
      </c>
      <c r="AJ14" s="70">
        <f>S15</f>
        <v>237</v>
      </c>
      <c r="AK14" s="70">
        <f>U15</f>
        <v>189</v>
      </c>
      <c r="AL14" s="73">
        <f>W15</f>
        <v>214</v>
      </c>
      <c r="AM14" s="38"/>
      <c r="AN14" s="38"/>
      <c r="AO14" s="38"/>
      <c r="AP14" s="38"/>
      <c r="AQ14" s="38"/>
      <c r="AR14" s="38"/>
      <c r="AS14" s="38"/>
      <c r="AU14" s="30"/>
      <c r="AV14" s="27"/>
      <c r="AW14" s="27"/>
      <c r="AX14" s="27"/>
      <c r="BC14" s="2"/>
      <c r="BD14" s="2"/>
      <c r="BE14" s="2"/>
    </row>
    <row r="15" spans="1:57" s="7" customFormat="1" ht="23.25" customHeight="1" x14ac:dyDescent="0.3">
      <c r="A15" s="4" t="s">
        <v>19</v>
      </c>
      <c r="B15" s="5">
        <v>252</v>
      </c>
      <c r="C15" s="5">
        <v>237</v>
      </c>
      <c r="D15" s="5">
        <v>275</v>
      </c>
      <c r="E15" s="5">
        <v>295</v>
      </c>
      <c r="F15" s="5">
        <v>204</v>
      </c>
      <c r="G15" s="5">
        <v>307</v>
      </c>
      <c r="H15" s="4">
        <v>261</v>
      </c>
      <c r="I15" s="4">
        <v>289</v>
      </c>
      <c r="J15" s="4">
        <v>192</v>
      </c>
      <c r="K15" s="4">
        <v>304</v>
      </c>
      <c r="L15" s="4">
        <v>131</v>
      </c>
      <c r="M15" s="4">
        <v>266</v>
      </c>
      <c r="N15" s="4">
        <v>126</v>
      </c>
      <c r="O15" s="4">
        <v>220</v>
      </c>
      <c r="P15" s="5">
        <v>116</v>
      </c>
      <c r="Q15" s="5">
        <v>247</v>
      </c>
      <c r="R15" s="5">
        <v>77</v>
      </c>
      <c r="S15" s="5">
        <v>237</v>
      </c>
      <c r="T15" s="5">
        <v>65</v>
      </c>
      <c r="U15" s="5">
        <v>189</v>
      </c>
      <c r="V15" s="5">
        <v>65</v>
      </c>
      <c r="W15" s="5">
        <v>214</v>
      </c>
      <c r="X15" s="15"/>
      <c r="Y15" s="15"/>
      <c r="Z15" s="33"/>
      <c r="AA15" s="68" t="s">
        <v>20</v>
      </c>
      <c r="AB15" s="70">
        <f>C16</f>
        <v>3952</v>
      </c>
      <c r="AC15" s="70">
        <f>E16</f>
        <v>5246</v>
      </c>
      <c r="AD15" s="70">
        <f>G16</f>
        <v>4524</v>
      </c>
      <c r="AE15" s="70">
        <f>I16</f>
        <v>3989</v>
      </c>
      <c r="AF15" s="70">
        <f>K16</f>
        <v>4632</v>
      </c>
      <c r="AG15" s="70">
        <f>M16</f>
        <v>3606</v>
      </c>
      <c r="AH15" s="70">
        <f>O16</f>
        <v>3171</v>
      </c>
      <c r="AI15" s="70">
        <f>Q16</f>
        <v>3937</v>
      </c>
      <c r="AJ15" s="70">
        <f>S16</f>
        <v>3261</v>
      </c>
      <c r="AK15" s="70">
        <f t="shared" ref="AK15:AK16" si="6">U16</f>
        <v>2902</v>
      </c>
      <c r="AL15" s="73">
        <f>W16</f>
        <v>3205</v>
      </c>
      <c r="AM15" s="37"/>
      <c r="AN15" s="37"/>
      <c r="AO15" s="37"/>
      <c r="AP15" s="37"/>
      <c r="AQ15" s="37"/>
      <c r="AR15" s="37"/>
      <c r="AS15" s="37"/>
      <c r="AT15" s="37"/>
      <c r="AU15" s="34"/>
      <c r="AV15" s="35"/>
      <c r="AW15" s="35"/>
      <c r="AX15" s="35"/>
      <c r="AY15" s="35"/>
      <c r="AZ15" s="35"/>
      <c r="BA15" s="35"/>
      <c r="BB15" s="35"/>
    </row>
    <row r="16" spans="1:57" s="7" customFormat="1" ht="23.25" customHeight="1" x14ac:dyDescent="0.3">
      <c r="A16" s="4" t="s">
        <v>20</v>
      </c>
      <c r="B16" s="5">
        <v>3191</v>
      </c>
      <c r="C16" s="5">
        <v>3952</v>
      </c>
      <c r="D16" s="5">
        <v>3027</v>
      </c>
      <c r="E16" s="5">
        <v>5246</v>
      </c>
      <c r="F16" s="5">
        <v>1974</v>
      </c>
      <c r="G16" s="5">
        <v>4524</v>
      </c>
      <c r="H16" s="4">
        <v>2213</v>
      </c>
      <c r="I16" s="4">
        <v>3989</v>
      </c>
      <c r="J16" s="4">
        <v>1529</v>
      </c>
      <c r="K16" s="4">
        <v>4632</v>
      </c>
      <c r="L16" s="4">
        <v>1394</v>
      </c>
      <c r="M16" s="4">
        <v>3606</v>
      </c>
      <c r="N16" s="4">
        <v>960</v>
      </c>
      <c r="O16" s="4">
        <v>3171</v>
      </c>
      <c r="P16" s="5">
        <v>882</v>
      </c>
      <c r="Q16" s="5">
        <v>3937</v>
      </c>
      <c r="R16" s="5">
        <v>875</v>
      </c>
      <c r="S16" s="5">
        <v>3261</v>
      </c>
      <c r="T16" s="5">
        <v>1121</v>
      </c>
      <c r="U16" s="5">
        <v>2902</v>
      </c>
      <c r="V16" s="5">
        <v>1080</v>
      </c>
      <c r="W16" s="5">
        <v>3205</v>
      </c>
      <c r="X16" s="15"/>
      <c r="Y16" s="15"/>
      <c r="Z16" s="33"/>
      <c r="AA16" s="68" t="s">
        <v>21</v>
      </c>
      <c r="AB16" s="70">
        <f>C17</f>
        <v>471</v>
      </c>
      <c r="AC16" s="70">
        <f>E17</f>
        <v>542</v>
      </c>
      <c r="AD16" s="70">
        <f>G17</f>
        <v>606</v>
      </c>
      <c r="AE16" s="70">
        <f>I17</f>
        <v>446</v>
      </c>
      <c r="AF16" s="70">
        <f>K17</f>
        <v>469</v>
      </c>
      <c r="AG16" s="70">
        <f>M17</f>
        <v>501</v>
      </c>
      <c r="AH16" s="70">
        <f>O17</f>
        <v>416</v>
      </c>
      <c r="AI16" s="70">
        <f>Q17</f>
        <v>395</v>
      </c>
      <c r="AJ16" s="70">
        <f>S17</f>
        <v>329</v>
      </c>
      <c r="AK16" s="70">
        <f t="shared" si="6"/>
        <v>386</v>
      </c>
      <c r="AL16" s="73">
        <f>W17</f>
        <v>344</v>
      </c>
      <c r="AM16" s="37"/>
      <c r="AN16" s="37"/>
      <c r="AO16" s="37"/>
      <c r="AP16" s="37"/>
      <c r="AQ16" s="37"/>
      <c r="AR16" s="37"/>
      <c r="AS16" s="37"/>
      <c r="AT16" s="37"/>
      <c r="AU16" s="34"/>
      <c r="AV16" s="35"/>
      <c r="AW16" s="35"/>
      <c r="AX16" s="35"/>
      <c r="AY16" s="35"/>
      <c r="AZ16" s="35"/>
      <c r="BA16" s="35"/>
      <c r="BB16" s="35"/>
    </row>
    <row r="17" spans="1:57" s="7" customFormat="1" ht="23.25" customHeight="1" x14ac:dyDescent="0.3">
      <c r="A17" s="4" t="s">
        <v>21</v>
      </c>
      <c r="B17" s="5">
        <v>861</v>
      </c>
      <c r="C17" s="5">
        <v>471</v>
      </c>
      <c r="D17" s="5">
        <v>755</v>
      </c>
      <c r="E17" s="5">
        <v>542</v>
      </c>
      <c r="F17" s="5">
        <v>1490</v>
      </c>
      <c r="G17" s="5">
        <v>606</v>
      </c>
      <c r="H17" s="10">
        <v>797</v>
      </c>
      <c r="I17" s="10">
        <v>446</v>
      </c>
      <c r="J17" s="10">
        <v>772</v>
      </c>
      <c r="K17" s="10">
        <v>469</v>
      </c>
      <c r="L17" s="10">
        <v>682</v>
      </c>
      <c r="M17" s="10">
        <v>501</v>
      </c>
      <c r="N17" s="10">
        <v>604</v>
      </c>
      <c r="O17" s="10">
        <v>416</v>
      </c>
      <c r="P17" s="5">
        <v>776</v>
      </c>
      <c r="Q17" s="5">
        <v>395</v>
      </c>
      <c r="R17" s="5">
        <v>573</v>
      </c>
      <c r="S17" s="5">
        <v>329</v>
      </c>
      <c r="T17" s="5">
        <v>799</v>
      </c>
      <c r="U17" s="5">
        <v>386</v>
      </c>
      <c r="V17" s="5">
        <v>650</v>
      </c>
      <c r="W17" s="5">
        <v>344</v>
      </c>
      <c r="X17" s="15"/>
      <c r="Y17" s="15"/>
      <c r="Z17" s="33"/>
      <c r="AA17" s="71" t="s">
        <v>36</v>
      </c>
      <c r="AB17" s="69">
        <f t="shared" ref="AB17:AK17" si="7">SUM(AB13:AB16)</f>
        <v>308384</v>
      </c>
      <c r="AC17" s="69">
        <f t="shared" si="7"/>
        <v>548399</v>
      </c>
      <c r="AD17" s="69">
        <f t="shared" si="7"/>
        <v>324952</v>
      </c>
      <c r="AE17" s="69">
        <f t="shared" si="7"/>
        <v>359205</v>
      </c>
      <c r="AF17" s="69">
        <f t="shared" si="7"/>
        <v>553119</v>
      </c>
      <c r="AG17" s="69">
        <f t="shared" si="7"/>
        <v>378720</v>
      </c>
      <c r="AH17" s="69">
        <f t="shared" si="7"/>
        <v>398085</v>
      </c>
      <c r="AI17" s="69">
        <f t="shared" si="7"/>
        <v>567688</v>
      </c>
      <c r="AJ17" s="69">
        <f t="shared" si="7"/>
        <v>289101</v>
      </c>
      <c r="AK17" s="69">
        <f t="shared" si="7"/>
        <v>426931</v>
      </c>
      <c r="AL17" s="69">
        <f>SUM(AL13:AL16)</f>
        <v>541737</v>
      </c>
      <c r="AM17" s="37"/>
      <c r="AN17" s="37"/>
      <c r="AO17" s="37"/>
      <c r="AP17" s="37"/>
      <c r="AQ17" s="37"/>
      <c r="AR17" s="37"/>
      <c r="AS17" s="37"/>
      <c r="AT17" s="37"/>
      <c r="AU17" s="34"/>
      <c r="AV17" s="35"/>
      <c r="AW17" s="35"/>
      <c r="AX17" s="35"/>
      <c r="AY17" s="35"/>
      <c r="AZ17" s="35"/>
      <c r="BA17" s="35"/>
      <c r="BB17" s="35"/>
    </row>
    <row r="18" spans="1:57" s="12" customFormat="1" ht="24" customHeight="1" x14ac:dyDescent="0.45">
      <c r="A18" s="11" t="s">
        <v>22</v>
      </c>
      <c r="B18" s="11">
        <f t="shared" ref="B18:Q18" si="8">B5+B10+B15+B16+B17</f>
        <v>121088</v>
      </c>
      <c r="C18" s="11">
        <f t="shared" si="8"/>
        <v>308384</v>
      </c>
      <c r="D18" s="11">
        <f t="shared" si="8"/>
        <v>123937</v>
      </c>
      <c r="E18" s="11">
        <f t="shared" si="8"/>
        <v>548399</v>
      </c>
      <c r="F18" s="11">
        <f t="shared" si="8"/>
        <v>119926</v>
      </c>
      <c r="G18" s="11">
        <f t="shared" si="8"/>
        <v>324952</v>
      </c>
      <c r="H18" s="11">
        <f t="shared" si="8"/>
        <v>116569</v>
      </c>
      <c r="I18" s="11">
        <f t="shared" si="8"/>
        <v>359205</v>
      </c>
      <c r="J18" s="11">
        <f t="shared" si="8"/>
        <v>113549</v>
      </c>
      <c r="K18" s="11">
        <f t="shared" si="8"/>
        <v>553119</v>
      </c>
      <c r="L18" s="11">
        <f t="shared" si="8"/>
        <v>125961</v>
      </c>
      <c r="M18" s="11">
        <f t="shared" si="8"/>
        <v>378720</v>
      </c>
      <c r="N18" s="11">
        <f t="shared" si="8"/>
        <v>129612</v>
      </c>
      <c r="O18" s="11">
        <f t="shared" si="8"/>
        <v>398085</v>
      </c>
      <c r="P18" s="11">
        <f t="shared" si="8"/>
        <v>140326</v>
      </c>
      <c r="Q18" s="11">
        <f t="shared" si="8"/>
        <v>567688</v>
      </c>
      <c r="R18" s="11">
        <f t="shared" ref="R18:W18" si="9">R5+R10+R15+R16+R17</f>
        <v>171578</v>
      </c>
      <c r="S18" s="11">
        <f t="shared" si="9"/>
        <v>289101</v>
      </c>
      <c r="T18" s="11">
        <f t="shared" si="9"/>
        <v>189986</v>
      </c>
      <c r="U18" s="11">
        <f t="shared" si="9"/>
        <v>426931</v>
      </c>
      <c r="V18" s="11">
        <f t="shared" si="9"/>
        <v>189780</v>
      </c>
      <c r="W18" s="11">
        <f t="shared" si="9"/>
        <v>541737</v>
      </c>
      <c r="X18" s="13"/>
      <c r="Y18" s="13"/>
      <c r="Z18" s="39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62"/>
      <c r="AN18" s="40"/>
      <c r="AO18" s="40"/>
      <c r="AP18" s="40"/>
      <c r="AQ18" s="40"/>
      <c r="AR18" s="40"/>
      <c r="AS18" s="40"/>
      <c r="AT18" s="40"/>
      <c r="AU18" s="40"/>
      <c r="AV18" s="41"/>
      <c r="AW18" s="42"/>
      <c r="AX18" s="42"/>
      <c r="AY18" s="42"/>
      <c r="AZ18" s="42"/>
      <c r="BA18" s="42"/>
      <c r="BB18" s="42"/>
      <c r="BC18" s="42"/>
    </row>
    <row r="19" spans="1:57" s="12" customFormat="1" ht="24" customHeight="1" x14ac:dyDescent="0.3">
      <c r="A19" s="14"/>
      <c r="B19" s="14"/>
      <c r="C19" s="14"/>
      <c r="D19" s="14"/>
      <c r="E19" s="14"/>
      <c r="F19" s="14"/>
      <c r="G19" s="14"/>
      <c r="H19" s="13"/>
      <c r="I19" s="13"/>
      <c r="J19" s="13"/>
      <c r="K19" s="13"/>
      <c r="L19" s="13"/>
      <c r="M19" s="13"/>
      <c r="N19" s="14"/>
      <c r="O19" s="14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75"/>
      <c r="AB19" s="76"/>
      <c r="AC19" s="68"/>
      <c r="AD19" s="84"/>
      <c r="AE19" s="85"/>
      <c r="AF19" s="85"/>
      <c r="AG19" s="85"/>
      <c r="AH19" s="85"/>
      <c r="AI19" s="85"/>
      <c r="AJ19" s="85"/>
      <c r="AK19" s="85"/>
      <c r="AL19" s="85"/>
      <c r="AM19" s="86"/>
      <c r="AN19" s="57"/>
      <c r="AO19" s="62"/>
      <c r="AP19" s="40"/>
      <c r="AQ19" s="40"/>
      <c r="AR19" s="40"/>
      <c r="AS19" s="40"/>
      <c r="AT19" s="40"/>
      <c r="AU19" s="40"/>
      <c r="AV19" s="40"/>
      <c r="AW19" s="40"/>
      <c r="AX19" s="41"/>
      <c r="AY19" s="42"/>
      <c r="AZ19" s="42"/>
      <c r="BA19" s="42"/>
      <c r="BB19" s="42"/>
      <c r="BC19" s="42"/>
      <c r="BD19" s="42"/>
      <c r="BE19" s="42"/>
    </row>
    <row r="20" spans="1:57" s="12" customFormat="1" ht="24" customHeight="1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75"/>
      <c r="AB20" s="76"/>
      <c r="AC20" s="68"/>
      <c r="AD20" s="66"/>
      <c r="AE20" s="66"/>
      <c r="AF20" s="66"/>
      <c r="AG20" s="66"/>
      <c r="AH20" s="66"/>
      <c r="AI20" s="66"/>
      <c r="AJ20" s="66"/>
      <c r="AK20" s="66"/>
      <c r="AL20" s="66"/>
      <c r="AM20" s="58"/>
      <c r="AN20" s="58"/>
      <c r="AO20" s="62"/>
      <c r="AP20" s="40"/>
      <c r="AQ20" s="40"/>
      <c r="AR20" s="40"/>
      <c r="AS20" s="40"/>
      <c r="AT20" s="40"/>
      <c r="AU20" s="40"/>
      <c r="AV20" s="40"/>
      <c r="AW20" s="40"/>
      <c r="AX20" s="41"/>
      <c r="AY20" s="42"/>
      <c r="AZ20" s="42"/>
      <c r="BA20" s="42"/>
      <c r="BB20" s="42"/>
      <c r="BC20" s="42"/>
      <c r="BD20" s="42"/>
      <c r="BE20" s="42"/>
    </row>
    <row r="21" spans="1:57" s="12" customFormat="1" ht="24" customHeight="1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75"/>
      <c r="AB21" s="76"/>
      <c r="AC21" s="68"/>
      <c r="AD21" s="70"/>
      <c r="AE21" s="70"/>
      <c r="AF21" s="70"/>
      <c r="AG21" s="70"/>
      <c r="AH21" s="70"/>
      <c r="AI21" s="70"/>
      <c r="AJ21" s="70"/>
      <c r="AK21" s="70"/>
      <c r="AL21" s="70"/>
      <c r="AM21" s="59"/>
      <c r="AN21" s="59"/>
      <c r="AO21" s="62"/>
      <c r="AP21" s="40"/>
      <c r="AQ21" s="40"/>
      <c r="AR21" s="40"/>
      <c r="AS21" s="40"/>
      <c r="AT21" s="40"/>
      <c r="AU21" s="40"/>
      <c r="AV21" s="40"/>
      <c r="AW21" s="40"/>
      <c r="AX21" s="41"/>
      <c r="AY21" s="42"/>
      <c r="AZ21" s="42"/>
      <c r="BA21" s="42"/>
      <c r="BB21" s="42"/>
      <c r="BC21" s="42"/>
      <c r="BD21" s="42"/>
      <c r="BE21" s="42"/>
    </row>
    <row r="22" spans="1:57" s="12" customFormat="1" ht="24" customHeight="1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75"/>
      <c r="AB22" s="76"/>
      <c r="AC22" s="68"/>
      <c r="AD22" s="73"/>
      <c r="AE22" s="73"/>
      <c r="AF22" s="73"/>
      <c r="AG22" s="73"/>
      <c r="AH22" s="73"/>
      <c r="AI22" s="73"/>
      <c r="AJ22" s="73"/>
      <c r="AK22" s="73"/>
      <c r="AL22" s="73"/>
      <c r="AM22" s="61"/>
      <c r="AN22" s="61"/>
      <c r="AO22" s="62"/>
      <c r="AP22" s="40"/>
      <c r="AQ22" s="40"/>
      <c r="AR22" s="40"/>
      <c r="AS22" s="40"/>
      <c r="AT22" s="40"/>
      <c r="AU22" s="40"/>
      <c r="AV22" s="40"/>
      <c r="AW22" s="40"/>
      <c r="AX22" s="41"/>
      <c r="AY22" s="42"/>
      <c r="AZ22" s="42"/>
      <c r="BA22" s="42"/>
      <c r="BB22" s="42"/>
      <c r="BC22" s="42"/>
      <c r="BD22" s="42"/>
      <c r="BE22" s="42"/>
    </row>
    <row r="23" spans="1:57" s="12" customFormat="1" ht="24" customHeight="1" x14ac:dyDescent="0.4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75"/>
      <c r="AB23" s="76"/>
      <c r="AC23" s="77"/>
      <c r="AD23" s="78"/>
      <c r="AE23" s="78"/>
      <c r="AF23" s="78"/>
      <c r="AG23" s="78"/>
      <c r="AH23" s="78"/>
      <c r="AI23" s="78"/>
      <c r="AJ23" s="78"/>
      <c r="AK23" s="78"/>
      <c r="AL23" s="78"/>
      <c r="AM23" s="62"/>
      <c r="AN23" s="62"/>
      <c r="AO23" s="62"/>
      <c r="AP23" s="40"/>
      <c r="AQ23" s="40"/>
      <c r="AR23" s="40"/>
      <c r="AS23" s="40"/>
      <c r="AT23" s="40"/>
      <c r="AU23" s="40"/>
      <c r="AV23" s="40"/>
      <c r="AW23" s="40"/>
      <c r="AX23" s="41"/>
      <c r="AY23" s="42"/>
      <c r="AZ23" s="42"/>
      <c r="BA23" s="42"/>
      <c r="BB23" s="42"/>
      <c r="BC23" s="42"/>
      <c r="BD23" s="42"/>
      <c r="BE23" s="42"/>
    </row>
    <row r="24" spans="1:57" s="12" customFormat="1" ht="24" customHeight="1" x14ac:dyDescent="0.4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75"/>
      <c r="AB24" s="76"/>
      <c r="AC24" s="77"/>
      <c r="AD24" s="78"/>
      <c r="AE24" s="78"/>
      <c r="AF24" s="78"/>
      <c r="AG24" s="78"/>
      <c r="AH24" s="78"/>
      <c r="AI24" s="78"/>
      <c r="AJ24" s="78"/>
      <c r="AK24" s="78"/>
      <c r="AL24" s="78"/>
      <c r="AM24" s="62"/>
      <c r="AN24" s="62"/>
      <c r="AO24" s="62"/>
      <c r="AP24" s="40"/>
      <c r="AQ24" s="40"/>
      <c r="AR24" s="40"/>
      <c r="AS24" s="40"/>
      <c r="AT24" s="40"/>
      <c r="AU24" s="40"/>
      <c r="AV24" s="40"/>
      <c r="AW24" s="40"/>
      <c r="AX24" s="41"/>
      <c r="AY24" s="42"/>
      <c r="AZ24" s="42"/>
      <c r="BA24" s="42"/>
      <c r="BB24" s="42"/>
      <c r="BC24" s="42"/>
      <c r="BD24" s="42"/>
      <c r="BE24" s="42"/>
    </row>
    <row r="25" spans="1:57" s="12" customFormat="1" ht="24" customHeight="1" x14ac:dyDescent="0.4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75"/>
      <c r="AB25" s="76"/>
      <c r="AC25" s="77"/>
      <c r="AD25" s="78"/>
      <c r="AE25" s="78"/>
      <c r="AF25" s="78"/>
      <c r="AG25" s="78"/>
      <c r="AH25" s="78"/>
      <c r="AI25" s="78"/>
      <c r="AJ25" s="78"/>
      <c r="AK25" s="78"/>
      <c r="AL25" s="78"/>
      <c r="AM25" s="62"/>
      <c r="AN25" s="62"/>
      <c r="AO25" s="62"/>
      <c r="AP25" s="40"/>
      <c r="AQ25" s="40"/>
      <c r="AR25" s="40"/>
      <c r="AS25" s="40"/>
      <c r="AT25" s="40"/>
      <c r="AU25" s="40"/>
      <c r="AV25" s="40"/>
      <c r="AW25" s="40"/>
      <c r="AX25" s="41"/>
      <c r="AY25" s="42"/>
      <c r="AZ25" s="42"/>
      <c r="BA25" s="42"/>
      <c r="BB25" s="42"/>
      <c r="BC25" s="42"/>
      <c r="BD25" s="42"/>
      <c r="BE25" s="42"/>
    </row>
    <row r="26" spans="1:57" ht="20.25" customHeight="1" x14ac:dyDescent="0.3">
      <c r="A26" s="88" t="s">
        <v>38</v>
      </c>
      <c r="B26" s="88"/>
      <c r="C26" s="88"/>
      <c r="D26" s="88"/>
      <c r="E26" s="88"/>
      <c r="F26" s="88"/>
      <c r="G26" s="88"/>
      <c r="H26" s="89" t="s">
        <v>44</v>
      </c>
      <c r="I26" s="89"/>
      <c r="J26" s="89"/>
      <c r="K26" s="89"/>
      <c r="L26" s="89"/>
      <c r="M26" s="89"/>
      <c r="N26" s="89"/>
      <c r="O26" s="89"/>
      <c r="P26" s="15"/>
      <c r="Q26" s="15"/>
      <c r="AM26" s="57"/>
      <c r="AN26" s="57"/>
      <c r="AO26" s="57"/>
    </row>
    <row r="27" spans="1:57" x14ac:dyDescent="0.3">
      <c r="AM27" s="57"/>
      <c r="AN27" s="57"/>
      <c r="AO27" s="57"/>
    </row>
    <row r="28" spans="1:57" x14ac:dyDescent="0.3">
      <c r="AM28" s="57"/>
      <c r="AN28" s="57"/>
      <c r="AO28" s="57"/>
    </row>
    <row r="29" spans="1:57" x14ac:dyDescent="0.3">
      <c r="AM29" s="57"/>
      <c r="AN29" s="57"/>
      <c r="AO29" s="57"/>
    </row>
    <row r="30" spans="1:57" x14ac:dyDescent="0.3">
      <c r="AM30" s="57"/>
      <c r="AN30" s="57"/>
      <c r="AO30" s="57"/>
    </row>
    <row r="31" spans="1:57" x14ac:dyDescent="0.3">
      <c r="AM31" s="57"/>
      <c r="AN31" s="57"/>
      <c r="AO31" s="57"/>
    </row>
    <row r="32" spans="1:57" x14ac:dyDescent="0.3">
      <c r="AM32" s="57"/>
      <c r="AN32" s="57"/>
      <c r="AO32" s="57"/>
    </row>
    <row r="33" spans="1:50" x14ac:dyDescent="0.3">
      <c r="AM33" s="57"/>
      <c r="AN33" s="57"/>
      <c r="AO33" s="57"/>
    </row>
    <row r="34" spans="1:50" x14ac:dyDescent="0.3">
      <c r="AM34" s="57"/>
      <c r="AN34" s="57"/>
      <c r="AO34" s="57"/>
    </row>
    <row r="35" spans="1:50" x14ac:dyDescent="0.3">
      <c r="AM35" s="57"/>
      <c r="AN35" s="57"/>
      <c r="AO35" s="57"/>
    </row>
    <row r="36" spans="1:50" x14ac:dyDescent="0.3">
      <c r="AM36" s="57"/>
      <c r="AN36" s="57"/>
      <c r="AO36" s="57"/>
    </row>
    <row r="37" spans="1:50" x14ac:dyDescent="0.3">
      <c r="AM37" s="57"/>
      <c r="AN37" s="57"/>
      <c r="AO37" s="57"/>
    </row>
    <row r="38" spans="1:50" x14ac:dyDescent="0.3">
      <c r="AM38" s="57"/>
      <c r="AN38" s="57"/>
      <c r="AO38" s="57"/>
    </row>
    <row r="39" spans="1:50" ht="27.75" customHeight="1" x14ac:dyDescent="0.3">
      <c r="A39" s="91" t="s">
        <v>45</v>
      </c>
      <c r="B39" s="91"/>
      <c r="C39" s="91"/>
      <c r="D39" s="91"/>
      <c r="E39" s="91"/>
      <c r="F39" s="91"/>
      <c r="G39" s="91"/>
      <c r="H39" s="91" t="s">
        <v>46</v>
      </c>
      <c r="I39" s="91"/>
      <c r="J39" s="91"/>
      <c r="K39" s="91"/>
      <c r="L39" s="91"/>
      <c r="M39" s="91"/>
      <c r="N39" s="91"/>
      <c r="O39" s="91"/>
      <c r="AB39" s="65"/>
      <c r="AD39" s="46"/>
      <c r="AE39" s="46"/>
      <c r="AF39" s="46"/>
      <c r="AG39" s="46"/>
      <c r="AH39" s="46"/>
      <c r="AI39" s="46"/>
      <c r="AJ39" s="46"/>
      <c r="AK39" s="46"/>
      <c r="AL39" s="46"/>
      <c r="AM39" s="56"/>
      <c r="AN39" s="56"/>
      <c r="AO39" s="56"/>
      <c r="AP39" s="28"/>
      <c r="AQ39" s="28"/>
      <c r="AR39" s="28"/>
      <c r="AS39" s="28"/>
      <c r="AT39" s="28"/>
      <c r="AU39" s="28"/>
      <c r="AV39" s="28"/>
      <c r="AW39" s="28"/>
      <c r="AX39" s="43"/>
    </row>
    <row r="40" spans="1:50" x14ac:dyDescent="0.3">
      <c r="AM40" s="57"/>
      <c r="AN40" s="57"/>
      <c r="AO40" s="57"/>
    </row>
  </sheetData>
  <mergeCells count="20">
    <mergeCell ref="A39:G39"/>
    <mergeCell ref="H39:O39"/>
    <mergeCell ref="A3:A4"/>
    <mergeCell ref="B3:C3"/>
    <mergeCell ref="D3:E3"/>
    <mergeCell ref="F3:G3"/>
    <mergeCell ref="H3:I3"/>
    <mergeCell ref="J3:K3"/>
    <mergeCell ref="L3:M3"/>
    <mergeCell ref="AB11:AL11"/>
    <mergeCell ref="AB3:AL3"/>
    <mergeCell ref="AD19:AM19"/>
    <mergeCell ref="A1:U1"/>
    <mergeCell ref="A26:G26"/>
    <mergeCell ref="H26:O26"/>
    <mergeCell ref="N3:O3"/>
    <mergeCell ref="P3:Q3"/>
    <mergeCell ref="R3:S3"/>
    <mergeCell ref="V3:W3"/>
    <mergeCell ref="T3:U3"/>
  </mergeCells>
  <printOptions horizontalCentered="1" verticalCentered="1" gridLinesSet="0"/>
  <pageMargins left="0.39370078740157483" right="0.39370078740157483" top="0.51181102362204722" bottom="0.11811023622047245" header="0.51181102362204722" footer="0.51181102362204722"/>
  <pageSetup paperSize="9" pageOrder="overThenDown" orientation="landscape" horizontalDpi="180" verticalDpi="180" r:id="rId1"/>
  <headerFooter alignWithMargins="0"/>
  <ignoredErrors>
    <ignoredError sqref="B10:Q10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Q23"/>
  <sheetViews>
    <sheetView showGridLines="0" zoomScaleNormal="100" workbookViewId="0">
      <selection activeCell="J10" sqref="J10"/>
    </sheetView>
  </sheetViews>
  <sheetFormatPr defaultRowHeight="18.75" x14ac:dyDescent="0.3"/>
  <cols>
    <col min="1" max="1" width="19" style="2" customWidth="1"/>
    <col min="2" max="2" width="12.1640625" style="2" customWidth="1"/>
    <col min="3" max="3" width="10.33203125" style="2" customWidth="1"/>
    <col min="4" max="4" width="8.83203125" style="2" customWidth="1"/>
    <col min="5" max="5" width="10.5" style="2" customWidth="1"/>
    <col min="6" max="6" width="9.1640625" style="2" customWidth="1"/>
    <col min="7" max="7" width="8.83203125" style="2" customWidth="1"/>
    <col min="8" max="8" width="10.5" style="2" customWidth="1"/>
    <col min="9" max="9" width="10.6640625" style="2" customWidth="1"/>
    <col min="10" max="10" width="10.5" style="2" customWidth="1"/>
    <col min="11" max="11" width="11" style="2" customWidth="1"/>
    <col min="12" max="13" width="8" style="2" customWidth="1"/>
    <col min="14" max="14" width="9.5" style="2" customWidth="1"/>
    <col min="15" max="15" width="7.83203125" style="2" customWidth="1"/>
    <col min="16" max="16" width="11" style="2" customWidth="1"/>
    <col min="17" max="17" width="11" style="2" bestFit="1" customWidth="1"/>
    <col min="18" max="16384" width="9.33203125" style="2"/>
  </cols>
  <sheetData>
    <row r="1" spans="1:17" ht="24.95" customHeight="1" x14ac:dyDescent="0.3">
      <c r="A1" s="97" t="s">
        <v>66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</row>
    <row r="2" spans="1:17" ht="24.95" customHeight="1" x14ac:dyDescent="0.3">
      <c r="A2" s="89" t="s">
        <v>29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7" x14ac:dyDescent="0.3">
      <c r="A3" s="98" t="s">
        <v>37</v>
      </c>
      <c r="B3" s="50" t="s">
        <v>47</v>
      </c>
      <c r="C3" s="100" t="s">
        <v>1</v>
      </c>
      <c r="D3" s="101"/>
      <c r="E3" s="101"/>
      <c r="F3" s="101"/>
      <c r="G3" s="102"/>
      <c r="H3" s="50"/>
      <c r="I3" s="50"/>
      <c r="J3" s="50"/>
      <c r="K3" s="50" t="s">
        <v>2</v>
      </c>
      <c r="L3" s="50"/>
      <c r="M3" s="50"/>
      <c r="N3" s="50" t="s">
        <v>50</v>
      </c>
      <c r="O3" s="50"/>
      <c r="P3" s="50" t="s">
        <v>3</v>
      </c>
    </row>
    <row r="4" spans="1:17" x14ac:dyDescent="0.3">
      <c r="A4" s="99"/>
      <c r="B4" s="17" t="s">
        <v>4</v>
      </c>
      <c r="C4" s="94" t="s">
        <v>5</v>
      </c>
      <c r="D4" s="95"/>
      <c r="E4" s="95"/>
      <c r="F4" s="95"/>
      <c r="G4" s="96"/>
      <c r="H4" s="17" t="s">
        <v>59</v>
      </c>
      <c r="I4" s="17" t="s">
        <v>59</v>
      </c>
      <c r="J4" s="17" t="s">
        <v>59</v>
      </c>
      <c r="K4" s="17" t="s">
        <v>59</v>
      </c>
      <c r="L4" s="17"/>
      <c r="M4" s="17"/>
      <c r="N4" s="17" t="s">
        <v>51</v>
      </c>
      <c r="O4" s="17"/>
      <c r="P4" s="17" t="s">
        <v>6</v>
      </c>
    </row>
    <row r="5" spans="1:17" x14ac:dyDescent="0.3">
      <c r="A5" s="99"/>
      <c r="B5" s="17" t="s">
        <v>48</v>
      </c>
      <c r="C5" s="17" t="s">
        <v>8</v>
      </c>
      <c r="D5" s="17" t="s">
        <v>8</v>
      </c>
      <c r="E5" s="17" t="s">
        <v>8</v>
      </c>
      <c r="F5" s="17" t="s">
        <v>8</v>
      </c>
      <c r="G5" s="17" t="s">
        <v>8</v>
      </c>
      <c r="H5" s="17" t="s">
        <v>60</v>
      </c>
      <c r="I5" s="17" t="s">
        <v>9</v>
      </c>
      <c r="J5" s="17" t="s">
        <v>9</v>
      </c>
      <c r="K5" s="17" t="s">
        <v>62</v>
      </c>
      <c r="L5" s="17" t="s">
        <v>49</v>
      </c>
      <c r="M5" s="17" t="s">
        <v>10</v>
      </c>
      <c r="N5" s="17" t="s">
        <v>52</v>
      </c>
      <c r="O5" s="17" t="s">
        <v>63</v>
      </c>
      <c r="P5" s="17" t="s">
        <v>11</v>
      </c>
    </row>
    <row r="6" spans="1:17" x14ac:dyDescent="0.3">
      <c r="A6" s="99"/>
      <c r="B6" s="17" t="s">
        <v>9</v>
      </c>
      <c r="C6" s="17" t="s">
        <v>24</v>
      </c>
      <c r="D6" s="17" t="s">
        <v>25</v>
      </c>
      <c r="E6" s="17" t="s">
        <v>58</v>
      </c>
      <c r="F6" s="17" t="s">
        <v>26</v>
      </c>
      <c r="G6" s="17" t="s">
        <v>28</v>
      </c>
      <c r="H6" s="17" t="s">
        <v>61</v>
      </c>
      <c r="I6" s="17" t="s">
        <v>33</v>
      </c>
      <c r="J6" s="17" t="s">
        <v>35</v>
      </c>
      <c r="K6" s="18" t="s">
        <v>9</v>
      </c>
      <c r="L6" s="18"/>
      <c r="M6" s="17"/>
      <c r="N6" s="17" t="s">
        <v>53</v>
      </c>
      <c r="O6" s="17"/>
      <c r="P6" s="17" t="s">
        <v>12</v>
      </c>
    </row>
    <row r="7" spans="1:17" x14ac:dyDescent="0.3">
      <c r="A7" s="99"/>
      <c r="B7" s="17"/>
      <c r="C7" s="17"/>
      <c r="D7" s="17"/>
      <c r="E7" s="17"/>
      <c r="F7" s="17" t="s">
        <v>27</v>
      </c>
      <c r="G7" s="17"/>
      <c r="H7" s="17"/>
      <c r="I7" s="17"/>
      <c r="J7" s="17"/>
      <c r="K7" s="17"/>
      <c r="L7" s="17"/>
      <c r="M7" s="17"/>
      <c r="N7" s="17"/>
      <c r="O7" s="17"/>
      <c r="P7" s="17" t="s">
        <v>7</v>
      </c>
    </row>
    <row r="8" spans="1:17" x14ac:dyDescent="0.3">
      <c r="A8" s="93"/>
      <c r="B8" s="51" t="s">
        <v>57</v>
      </c>
      <c r="C8" s="51" t="s">
        <v>56</v>
      </c>
      <c r="D8" s="51" t="s">
        <v>56</v>
      </c>
      <c r="E8" s="51" t="s">
        <v>56</v>
      </c>
      <c r="F8" s="51" t="s">
        <v>56</v>
      </c>
      <c r="G8" s="51" t="s">
        <v>56</v>
      </c>
      <c r="H8" s="51" t="s">
        <v>55</v>
      </c>
      <c r="I8" s="51" t="s">
        <v>54</v>
      </c>
      <c r="J8" s="51" t="s">
        <v>54</v>
      </c>
      <c r="K8" s="51" t="s">
        <v>54</v>
      </c>
      <c r="L8" s="51" t="s">
        <v>54</v>
      </c>
      <c r="M8" s="51" t="s">
        <v>54</v>
      </c>
      <c r="N8" s="51" t="s">
        <v>54</v>
      </c>
      <c r="O8" s="51" t="s">
        <v>54</v>
      </c>
      <c r="P8" s="51" t="s">
        <v>54</v>
      </c>
    </row>
    <row r="9" spans="1:17" ht="24.95" customHeight="1" x14ac:dyDescent="0.3">
      <c r="A9" s="8" t="s">
        <v>13</v>
      </c>
      <c r="B9" s="9">
        <v>248496</v>
      </c>
      <c r="C9" s="9">
        <v>59284</v>
      </c>
      <c r="D9" s="9">
        <v>5557</v>
      </c>
      <c r="E9" s="9">
        <v>116373</v>
      </c>
      <c r="F9" s="9">
        <v>289</v>
      </c>
      <c r="G9" s="9">
        <v>0</v>
      </c>
      <c r="H9" s="9">
        <v>255809</v>
      </c>
      <c r="I9" s="9">
        <v>112072</v>
      </c>
      <c r="J9" s="9">
        <v>111812</v>
      </c>
      <c r="K9" s="9">
        <v>7829</v>
      </c>
      <c r="L9" s="9">
        <v>0</v>
      </c>
      <c r="M9" s="9">
        <v>0</v>
      </c>
      <c r="N9" s="9">
        <v>15664</v>
      </c>
      <c r="O9" s="9">
        <v>42</v>
      </c>
      <c r="P9" s="9">
        <v>28</v>
      </c>
      <c r="Q9" s="23"/>
    </row>
    <row r="10" spans="1:17" ht="24.95" customHeight="1" x14ac:dyDescent="0.3">
      <c r="A10" s="8" t="s">
        <v>14</v>
      </c>
      <c r="B10" s="52">
        <v>1174</v>
      </c>
      <c r="C10" s="9">
        <v>243</v>
      </c>
      <c r="D10" s="9">
        <v>0</v>
      </c>
      <c r="E10" s="9">
        <v>542</v>
      </c>
      <c r="F10" s="9">
        <v>0</v>
      </c>
      <c r="G10" s="9">
        <v>0</v>
      </c>
      <c r="H10" s="9">
        <v>1281</v>
      </c>
      <c r="I10" s="9">
        <v>405</v>
      </c>
      <c r="J10" s="9">
        <v>408</v>
      </c>
      <c r="K10" s="9">
        <v>39</v>
      </c>
      <c r="L10" s="9">
        <v>0</v>
      </c>
      <c r="M10" s="9">
        <v>0</v>
      </c>
      <c r="N10" s="9">
        <v>75</v>
      </c>
      <c r="O10" s="9">
        <v>2</v>
      </c>
      <c r="P10" s="9">
        <v>0</v>
      </c>
    </row>
    <row r="11" spans="1:17" ht="24.95" customHeight="1" x14ac:dyDescent="0.3">
      <c r="A11" s="8" t="s">
        <v>15</v>
      </c>
      <c r="B11" s="9">
        <v>204564</v>
      </c>
      <c r="C11" s="9">
        <v>51425</v>
      </c>
      <c r="D11" s="9">
        <v>0</v>
      </c>
      <c r="E11" s="9">
        <v>101560</v>
      </c>
      <c r="F11" s="9">
        <v>0</v>
      </c>
      <c r="G11" s="9">
        <v>0</v>
      </c>
      <c r="H11" s="9">
        <v>212629</v>
      </c>
      <c r="I11" s="9">
        <v>87395</v>
      </c>
      <c r="J11" s="9">
        <v>98034</v>
      </c>
      <c r="K11" s="9">
        <v>6199</v>
      </c>
      <c r="L11" s="9">
        <v>0</v>
      </c>
      <c r="M11" s="9">
        <v>0</v>
      </c>
      <c r="N11" s="9">
        <v>13103</v>
      </c>
      <c r="O11" s="9">
        <v>37</v>
      </c>
      <c r="P11" s="9">
        <v>16</v>
      </c>
    </row>
    <row r="12" spans="1:17" ht="24.95" customHeight="1" x14ac:dyDescent="0.3">
      <c r="A12" s="8" t="s">
        <v>16</v>
      </c>
      <c r="B12" s="9">
        <v>39936</v>
      </c>
      <c r="C12" s="9">
        <v>7105</v>
      </c>
      <c r="D12" s="9">
        <v>5500</v>
      </c>
      <c r="E12" s="9">
        <v>13503</v>
      </c>
      <c r="F12" s="9">
        <v>0</v>
      </c>
      <c r="G12" s="9">
        <v>0</v>
      </c>
      <c r="H12" s="9">
        <v>39697</v>
      </c>
      <c r="I12" s="9">
        <v>22232</v>
      </c>
      <c r="J12" s="9">
        <v>12894</v>
      </c>
      <c r="K12" s="9">
        <v>1452</v>
      </c>
      <c r="L12" s="9">
        <v>0</v>
      </c>
      <c r="M12" s="9">
        <v>0</v>
      </c>
      <c r="N12" s="9">
        <v>2273</v>
      </c>
      <c r="O12" s="9">
        <v>3</v>
      </c>
      <c r="P12" s="9">
        <v>12</v>
      </c>
    </row>
    <row r="13" spans="1:17" ht="24.95" customHeight="1" x14ac:dyDescent="0.3">
      <c r="A13" s="8" t="s">
        <v>17</v>
      </c>
      <c r="B13" s="9">
        <v>2822</v>
      </c>
      <c r="C13" s="9">
        <v>511</v>
      </c>
      <c r="D13" s="9">
        <v>57</v>
      </c>
      <c r="E13" s="9">
        <v>768</v>
      </c>
      <c r="F13" s="9">
        <v>289</v>
      </c>
      <c r="G13" s="9">
        <v>0</v>
      </c>
      <c r="H13" s="9">
        <v>2202</v>
      </c>
      <c r="I13" s="9">
        <v>2040</v>
      </c>
      <c r="J13" s="9">
        <v>476</v>
      </c>
      <c r="K13" s="9">
        <v>139</v>
      </c>
      <c r="L13" s="9">
        <v>0</v>
      </c>
      <c r="M13" s="9">
        <v>0</v>
      </c>
      <c r="N13" s="9">
        <v>213</v>
      </c>
      <c r="O13" s="9">
        <v>0</v>
      </c>
      <c r="P13" s="9">
        <v>0</v>
      </c>
    </row>
    <row r="14" spans="1:17" ht="24.95" customHeight="1" x14ac:dyDescent="0.3">
      <c r="A14" s="8" t="s">
        <v>18</v>
      </c>
      <c r="B14" s="9">
        <v>555565</v>
      </c>
      <c r="C14" s="9">
        <v>119117</v>
      </c>
      <c r="D14" s="9">
        <v>13231</v>
      </c>
      <c r="E14" s="9">
        <v>242682</v>
      </c>
      <c r="F14" s="9">
        <v>6353</v>
      </c>
      <c r="G14" s="9">
        <v>0</v>
      </c>
      <c r="H14" s="9">
        <v>456706</v>
      </c>
      <c r="I14" s="9">
        <v>75913</v>
      </c>
      <c r="J14" s="9">
        <v>426162</v>
      </c>
      <c r="K14" s="9">
        <v>18809</v>
      </c>
      <c r="L14" s="9">
        <v>0</v>
      </c>
      <c r="M14" s="9">
        <v>0</v>
      </c>
      <c r="N14" s="9">
        <v>45593</v>
      </c>
      <c r="O14" s="9">
        <v>40</v>
      </c>
      <c r="P14" s="9">
        <v>102</v>
      </c>
    </row>
    <row r="15" spans="1:17" ht="24.95" customHeight="1" x14ac:dyDescent="0.3">
      <c r="A15" s="8" t="s">
        <v>14</v>
      </c>
      <c r="B15" s="9">
        <v>6195</v>
      </c>
      <c r="C15" s="9">
        <v>1254</v>
      </c>
      <c r="D15" s="9">
        <v>0</v>
      </c>
      <c r="E15" s="9">
        <v>2308</v>
      </c>
      <c r="F15" s="9">
        <v>0</v>
      </c>
      <c r="G15" s="9">
        <v>0</v>
      </c>
      <c r="H15" s="9">
        <v>6706</v>
      </c>
      <c r="I15" s="9">
        <v>1976</v>
      </c>
      <c r="J15" s="9">
        <v>2739</v>
      </c>
      <c r="K15" s="9">
        <v>166</v>
      </c>
      <c r="L15" s="9">
        <v>0</v>
      </c>
      <c r="M15" s="9">
        <v>0</v>
      </c>
      <c r="N15" s="9">
        <v>402</v>
      </c>
      <c r="O15" s="9">
        <v>0</v>
      </c>
      <c r="P15" s="9">
        <v>0</v>
      </c>
    </row>
    <row r="16" spans="1:17" ht="24.95" customHeight="1" x14ac:dyDescent="0.3">
      <c r="A16" s="8" t="s">
        <v>15</v>
      </c>
      <c r="B16" s="9">
        <v>381642</v>
      </c>
      <c r="C16" s="9">
        <v>88133</v>
      </c>
      <c r="D16" s="9">
        <v>0</v>
      </c>
      <c r="E16" s="9">
        <v>177798</v>
      </c>
      <c r="F16" s="9">
        <v>0</v>
      </c>
      <c r="G16" s="9">
        <v>0</v>
      </c>
      <c r="H16" s="9">
        <v>320507</v>
      </c>
      <c r="I16" s="9">
        <v>47230</v>
      </c>
      <c r="J16" s="9">
        <v>300409</v>
      </c>
      <c r="K16" s="9">
        <v>11506</v>
      </c>
      <c r="L16" s="9">
        <v>0</v>
      </c>
      <c r="M16" s="9">
        <v>0</v>
      </c>
      <c r="N16" s="9">
        <v>31755</v>
      </c>
      <c r="O16" s="9">
        <v>35</v>
      </c>
      <c r="P16" s="9">
        <v>46</v>
      </c>
    </row>
    <row r="17" spans="1:17" ht="24.95" customHeight="1" x14ac:dyDescent="0.3">
      <c r="A17" s="8" t="s">
        <v>16</v>
      </c>
      <c r="B17" s="9">
        <v>116747</v>
      </c>
      <c r="C17" s="9">
        <v>20884</v>
      </c>
      <c r="D17" s="9">
        <v>12300</v>
      </c>
      <c r="E17" s="9">
        <v>43988</v>
      </c>
      <c r="F17" s="9">
        <v>0</v>
      </c>
      <c r="G17" s="9">
        <v>0</v>
      </c>
      <c r="H17" s="9">
        <v>90743</v>
      </c>
      <c r="I17" s="9">
        <v>17818</v>
      </c>
      <c r="J17" s="9">
        <v>87174</v>
      </c>
      <c r="K17" s="9">
        <v>4314</v>
      </c>
      <c r="L17" s="9">
        <v>0</v>
      </c>
      <c r="M17" s="9">
        <v>0</v>
      </c>
      <c r="N17" s="9">
        <v>9021</v>
      </c>
      <c r="O17" s="9">
        <v>3</v>
      </c>
      <c r="P17" s="9">
        <v>53</v>
      </c>
    </row>
    <row r="18" spans="1:17" ht="24.95" customHeight="1" x14ac:dyDescent="0.3">
      <c r="A18" s="8" t="s">
        <v>17</v>
      </c>
      <c r="B18" s="9">
        <v>50981</v>
      </c>
      <c r="C18" s="9">
        <v>8846</v>
      </c>
      <c r="D18" s="9">
        <v>931</v>
      </c>
      <c r="E18" s="9">
        <v>18588</v>
      </c>
      <c r="F18" s="9">
        <v>6353</v>
      </c>
      <c r="G18" s="9">
        <v>0</v>
      </c>
      <c r="H18" s="9">
        <v>38750</v>
      </c>
      <c r="I18" s="9">
        <v>8889</v>
      </c>
      <c r="J18" s="9">
        <v>35840</v>
      </c>
      <c r="K18" s="9">
        <v>2823</v>
      </c>
      <c r="L18" s="9">
        <v>0</v>
      </c>
      <c r="M18" s="9">
        <v>0</v>
      </c>
      <c r="N18" s="9">
        <v>4415</v>
      </c>
      <c r="O18" s="9">
        <v>2</v>
      </c>
      <c r="P18" s="9">
        <v>3</v>
      </c>
    </row>
    <row r="19" spans="1:17" ht="24.95" customHeight="1" x14ac:dyDescent="0.3">
      <c r="A19" s="8" t="s">
        <v>19</v>
      </c>
      <c r="B19" s="9">
        <v>306</v>
      </c>
      <c r="C19" s="9">
        <v>0</v>
      </c>
      <c r="D19" s="9">
        <v>0</v>
      </c>
      <c r="E19" s="9">
        <v>0</v>
      </c>
      <c r="F19" s="9">
        <v>0</v>
      </c>
      <c r="G19" s="9">
        <v>42</v>
      </c>
      <c r="H19" s="9">
        <v>64</v>
      </c>
      <c r="I19" s="9">
        <v>65</v>
      </c>
      <c r="J19" s="9">
        <v>214</v>
      </c>
      <c r="K19" s="9">
        <v>6</v>
      </c>
      <c r="L19" s="9">
        <v>0</v>
      </c>
      <c r="M19" s="9">
        <v>0</v>
      </c>
      <c r="N19" s="9">
        <v>39</v>
      </c>
      <c r="O19" s="9">
        <v>0</v>
      </c>
      <c r="P19" s="9">
        <v>1</v>
      </c>
    </row>
    <row r="20" spans="1:17" ht="24.95" customHeight="1" x14ac:dyDescent="0.3">
      <c r="A20" s="8" t="s">
        <v>20</v>
      </c>
      <c r="B20" s="9">
        <v>4796</v>
      </c>
      <c r="C20" s="9">
        <v>0</v>
      </c>
      <c r="D20" s="9">
        <v>0</v>
      </c>
      <c r="E20" s="9">
        <v>0</v>
      </c>
      <c r="F20" s="9">
        <v>0</v>
      </c>
      <c r="G20" s="9">
        <v>971</v>
      </c>
      <c r="H20" s="9">
        <v>1017</v>
      </c>
      <c r="I20" s="9">
        <v>1080</v>
      </c>
      <c r="J20" s="9">
        <v>3205</v>
      </c>
      <c r="K20" s="9">
        <v>132</v>
      </c>
      <c r="L20" s="9">
        <v>0</v>
      </c>
      <c r="M20" s="9">
        <v>0</v>
      </c>
      <c r="N20" s="9">
        <v>590</v>
      </c>
      <c r="O20" s="9">
        <v>0</v>
      </c>
      <c r="P20" s="9">
        <v>2</v>
      </c>
    </row>
    <row r="21" spans="1:17" ht="24.95" customHeight="1" x14ac:dyDescent="0.3">
      <c r="A21" s="19" t="s">
        <v>21</v>
      </c>
      <c r="B21" s="9">
        <v>1445</v>
      </c>
      <c r="C21" s="9">
        <v>0</v>
      </c>
      <c r="D21" s="9">
        <v>0</v>
      </c>
      <c r="E21" s="9">
        <v>0</v>
      </c>
      <c r="F21" s="9">
        <v>0</v>
      </c>
      <c r="G21" s="9">
        <v>544</v>
      </c>
      <c r="H21" s="9">
        <v>594</v>
      </c>
      <c r="I21" s="9">
        <v>650</v>
      </c>
      <c r="J21" s="9">
        <v>344</v>
      </c>
      <c r="K21" s="9">
        <v>57</v>
      </c>
      <c r="L21" s="9">
        <v>0</v>
      </c>
      <c r="M21" s="9">
        <v>0</v>
      </c>
      <c r="N21" s="9">
        <v>83</v>
      </c>
      <c r="O21" s="9">
        <v>0</v>
      </c>
      <c r="P21" s="9">
        <v>0</v>
      </c>
    </row>
    <row r="22" spans="1:17" s="22" customFormat="1" ht="24.95" customHeight="1" x14ac:dyDescent="0.45">
      <c r="A22" s="20" t="s">
        <v>22</v>
      </c>
      <c r="B22" s="11">
        <v>810608</v>
      </c>
      <c r="C22" s="11">
        <v>178401</v>
      </c>
      <c r="D22" s="53">
        <v>18788</v>
      </c>
      <c r="E22" s="11">
        <v>359055</v>
      </c>
      <c r="F22" s="11">
        <v>6642</v>
      </c>
      <c r="G22" s="11">
        <v>1557</v>
      </c>
      <c r="H22" s="11">
        <v>714190</v>
      </c>
      <c r="I22" s="11">
        <v>189780</v>
      </c>
      <c r="J22" s="11">
        <v>541737</v>
      </c>
      <c r="K22" s="11">
        <v>26833</v>
      </c>
      <c r="L22" s="11">
        <v>0</v>
      </c>
      <c r="M22" s="11">
        <v>0</v>
      </c>
      <c r="N22" s="11">
        <v>61969</v>
      </c>
      <c r="O22" s="11">
        <v>82</v>
      </c>
      <c r="P22" s="11">
        <v>133</v>
      </c>
      <c r="Q22" s="21"/>
    </row>
    <row r="23" spans="1:17" ht="24.95" customHeight="1" x14ac:dyDescent="0.3"/>
  </sheetData>
  <mergeCells count="5">
    <mergeCell ref="C4:G4"/>
    <mergeCell ref="A1:P1"/>
    <mergeCell ref="A2:P2"/>
    <mergeCell ref="A3:A8"/>
    <mergeCell ref="C3:G3"/>
  </mergeCells>
  <phoneticPr fontId="0" type="noConversion"/>
  <printOptions horizontalCentered="1" gridLinesSet="0"/>
  <pageMargins left="0.23622047244094491" right="0.23622047244094491" top="0.74803149606299213" bottom="0.23622047244094491" header="0.15748031496062992" footer="0.15748031496062992"/>
  <pageSetup paperSize="9" orientation="landscape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P22"/>
  <sheetViews>
    <sheetView showGridLines="0" zoomScaleNormal="100" workbookViewId="0">
      <selection activeCell="D14" sqref="D14"/>
    </sheetView>
  </sheetViews>
  <sheetFormatPr defaultRowHeight="18.75" x14ac:dyDescent="0.3"/>
  <cols>
    <col min="1" max="1" width="19" style="2" customWidth="1"/>
    <col min="2" max="2" width="12.1640625" style="2" customWidth="1"/>
    <col min="3" max="3" width="10.33203125" style="2" customWidth="1"/>
    <col min="4" max="4" width="8.83203125" style="2" customWidth="1"/>
    <col min="5" max="5" width="10.5" style="2" customWidth="1"/>
    <col min="6" max="6" width="9.1640625" style="2" customWidth="1"/>
    <col min="7" max="7" width="8.83203125" style="2" customWidth="1"/>
    <col min="8" max="8" width="10.5" style="2" customWidth="1"/>
    <col min="9" max="9" width="10.6640625" style="2" customWidth="1"/>
    <col min="10" max="10" width="10.5" style="2" customWidth="1"/>
    <col min="11" max="11" width="11" style="2" customWidth="1"/>
    <col min="12" max="13" width="8" style="2" customWidth="1"/>
    <col min="14" max="14" width="9.5" style="2" customWidth="1"/>
    <col min="15" max="15" width="7.83203125" style="2" customWidth="1"/>
    <col min="16" max="16" width="11" style="2" customWidth="1"/>
    <col min="17" max="17" width="11" style="2" bestFit="1" customWidth="1"/>
    <col min="18" max="16384" width="9.33203125" style="2"/>
  </cols>
  <sheetData>
    <row r="1" spans="1:16" ht="24.95" customHeight="1" x14ac:dyDescent="0.3">
      <c r="A1" s="97" t="s">
        <v>66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</row>
    <row r="2" spans="1:16" ht="24.95" customHeight="1" x14ac:dyDescent="0.3">
      <c r="A2" s="89" t="s">
        <v>23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6" x14ac:dyDescent="0.3">
      <c r="A3" s="98" t="s">
        <v>37</v>
      </c>
      <c r="B3" s="50" t="s">
        <v>47</v>
      </c>
      <c r="C3" s="100" t="s">
        <v>1</v>
      </c>
      <c r="D3" s="101"/>
      <c r="E3" s="101"/>
      <c r="F3" s="101"/>
      <c r="G3" s="102"/>
      <c r="H3" s="50"/>
      <c r="I3" s="50"/>
      <c r="J3" s="50"/>
      <c r="K3" s="50" t="s">
        <v>2</v>
      </c>
      <c r="L3" s="50"/>
      <c r="M3" s="50"/>
      <c r="N3" s="50" t="s">
        <v>50</v>
      </c>
      <c r="O3" s="50"/>
      <c r="P3" s="50" t="s">
        <v>3</v>
      </c>
    </row>
    <row r="4" spans="1:16" x14ac:dyDescent="0.3">
      <c r="A4" s="99"/>
      <c r="B4" s="17" t="s">
        <v>4</v>
      </c>
      <c r="C4" s="94" t="s">
        <v>5</v>
      </c>
      <c r="D4" s="95"/>
      <c r="E4" s="95"/>
      <c r="F4" s="95"/>
      <c r="G4" s="96"/>
      <c r="H4" s="17" t="s">
        <v>59</v>
      </c>
      <c r="I4" s="17" t="s">
        <v>59</v>
      </c>
      <c r="J4" s="17" t="s">
        <v>59</v>
      </c>
      <c r="K4" s="17" t="s">
        <v>59</v>
      </c>
      <c r="L4" s="17"/>
      <c r="M4" s="17"/>
      <c r="N4" s="17" t="s">
        <v>51</v>
      </c>
      <c r="O4" s="17"/>
      <c r="P4" s="17" t="s">
        <v>6</v>
      </c>
    </row>
    <row r="5" spans="1:16" x14ac:dyDescent="0.3">
      <c r="A5" s="99"/>
      <c r="B5" s="17" t="s">
        <v>48</v>
      </c>
      <c r="C5" s="17" t="s">
        <v>8</v>
      </c>
      <c r="D5" s="17" t="s">
        <v>8</v>
      </c>
      <c r="E5" s="17" t="s">
        <v>8</v>
      </c>
      <c r="F5" s="17" t="s">
        <v>8</v>
      </c>
      <c r="G5" s="17" t="s">
        <v>8</v>
      </c>
      <c r="H5" s="17" t="s">
        <v>60</v>
      </c>
      <c r="I5" s="17" t="s">
        <v>9</v>
      </c>
      <c r="J5" s="17" t="s">
        <v>9</v>
      </c>
      <c r="K5" s="17" t="s">
        <v>62</v>
      </c>
      <c r="L5" s="17" t="s">
        <v>49</v>
      </c>
      <c r="M5" s="17" t="s">
        <v>10</v>
      </c>
      <c r="N5" s="17" t="s">
        <v>52</v>
      </c>
      <c r="O5" s="17" t="s">
        <v>63</v>
      </c>
      <c r="P5" s="17" t="s">
        <v>11</v>
      </c>
    </row>
    <row r="6" spans="1:16" x14ac:dyDescent="0.3">
      <c r="A6" s="99"/>
      <c r="B6" s="17" t="s">
        <v>9</v>
      </c>
      <c r="C6" s="17" t="s">
        <v>24</v>
      </c>
      <c r="D6" s="17" t="s">
        <v>25</v>
      </c>
      <c r="E6" s="17" t="s">
        <v>58</v>
      </c>
      <c r="F6" s="17" t="s">
        <v>26</v>
      </c>
      <c r="G6" s="17" t="s">
        <v>28</v>
      </c>
      <c r="H6" s="17" t="s">
        <v>61</v>
      </c>
      <c r="I6" s="17" t="s">
        <v>33</v>
      </c>
      <c r="J6" s="17" t="s">
        <v>35</v>
      </c>
      <c r="K6" s="18" t="s">
        <v>9</v>
      </c>
      <c r="L6" s="18"/>
      <c r="M6" s="17"/>
      <c r="N6" s="17" t="s">
        <v>53</v>
      </c>
      <c r="O6" s="17"/>
      <c r="P6" s="17" t="s">
        <v>12</v>
      </c>
    </row>
    <row r="7" spans="1:16" x14ac:dyDescent="0.3">
      <c r="A7" s="99"/>
      <c r="B7" s="17"/>
      <c r="C7" s="17"/>
      <c r="D7" s="17"/>
      <c r="E7" s="17"/>
      <c r="F7" s="17" t="s">
        <v>27</v>
      </c>
      <c r="G7" s="17"/>
      <c r="H7" s="17"/>
      <c r="I7" s="17"/>
      <c r="J7" s="17"/>
      <c r="K7" s="17"/>
      <c r="L7" s="17"/>
      <c r="M7" s="17"/>
      <c r="N7" s="17"/>
      <c r="O7" s="17"/>
      <c r="P7" s="17" t="s">
        <v>7</v>
      </c>
    </row>
    <row r="8" spans="1:16" x14ac:dyDescent="0.3">
      <c r="A8" s="93"/>
      <c r="B8" s="51" t="s">
        <v>57</v>
      </c>
      <c r="C8" s="51" t="s">
        <v>56</v>
      </c>
      <c r="D8" s="51" t="s">
        <v>56</v>
      </c>
      <c r="E8" s="51" t="s">
        <v>56</v>
      </c>
      <c r="F8" s="51" t="s">
        <v>56</v>
      </c>
      <c r="G8" s="51" t="s">
        <v>56</v>
      </c>
      <c r="H8" s="51" t="s">
        <v>55</v>
      </c>
      <c r="I8" s="51" t="s">
        <v>54</v>
      </c>
      <c r="J8" s="51" t="s">
        <v>54</v>
      </c>
      <c r="K8" s="51" t="s">
        <v>54</v>
      </c>
      <c r="L8" s="51" t="s">
        <v>54</v>
      </c>
      <c r="M8" s="51" t="s">
        <v>54</v>
      </c>
      <c r="N8" s="51" t="s">
        <v>54</v>
      </c>
      <c r="O8" s="51" t="s">
        <v>54</v>
      </c>
      <c r="P8" s="51" t="s">
        <v>54</v>
      </c>
    </row>
    <row r="9" spans="1:16" ht="24.95" customHeight="1" x14ac:dyDescent="0.3">
      <c r="A9" s="8" t="s">
        <v>13</v>
      </c>
      <c r="B9" s="9">
        <v>9179</v>
      </c>
      <c r="C9" s="9">
        <v>1693</v>
      </c>
      <c r="D9" s="9">
        <v>25</v>
      </c>
      <c r="E9" s="9">
        <v>5013</v>
      </c>
      <c r="F9" s="9">
        <v>1</v>
      </c>
      <c r="G9" s="9">
        <v>0</v>
      </c>
      <c r="H9" s="9">
        <v>8596</v>
      </c>
      <c r="I9" s="9">
        <v>3110</v>
      </c>
      <c r="J9" s="9">
        <v>5087</v>
      </c>
      <c r="K9" s="9">
        <v>506</v>
      </c>
      <c r="L9" s="9">
        <v>0</v>
      </c>
      <c r="M9" s="9">
        <v>0</v>
      </c>
      <c r="N9" s="9">
        <v>814</v>
      </c>
      <c r="O9" s="9">
        <v>38</v>
      </c>
      <c r="P9" s="9">
        <v>0</v>
      </c>
    </row>
    <row r="10" spans="1:16" ht="24.95" customHeight="1" x14ac:dyDescent="0.3">
      <c r="A10" s="8" t="s">
        <v>14</v>
      </c>
      <c r="B10" s="9">
        <v>84</v>
      </c>
      <c r="C10" s="9">
        <v>19</v>
      </c>
      <c r="D10" s="9">
        <v>0</v>
      </c>
      <c r="E10" s="9">
        <v>50</v>
      </c>
      <c r="F10" s="9">
        <v>0</v>
      </c>
      <c r="G10" s="9">
        <v>0</v>
      </c>
      <c r="H10" s="9">
        <v>73</v>
      </c>
      <c r="I10" s="9">
        <v>10</v>
      </c>
      <c r="J10" s="9">
        <v>59</v>
      </c>
      <c r="K10" s="9">
        <v>4</v>
      </c>
      <c r="L10" s="9">
        <v>0</v>
      </c>
      <c r="M10" s="9">
        <v>0</v>
      </c>
      <c r="N10" s="9">
        <v>10</v>
      </c>
      <c r="O10" s="9">
        <v>2</v>
      </c>
      <c r="P10" s="9">
        <v>0</v>
      </c>
    </row>
    <row r="11" spans="1:16" ht="24.95" customHeight="1" x14ac:dyDescent="0.3">
      <c r="A11" s="8" t="s">
        <v>15</v>
      </c>
      <c r="B11" s="9">
        <v>8236</v>
      </c>
      <c r="C11" s="9">
        <v>1639</v>
      </c>
      <c r="D11" s="9">
        <v>0</v>
      </c>
      <c r="E11" s="9">
        <v>4494</v>
      </c>
      <c r="F11" s="9">
        <v>0</v>
      </c>
      <c r="G11" s="9">
        <v>0</v>
      </c>
      <c r="H11" s="9">
        <v>7929</v>
      </c>
      <c r="I11" s="9">
        <v>2767</v>
      </c>
      <c r="J11" s="9">
        <v>4608</v>
      </c>
      <c r="K11" s="9">
        <v>439</v>
      </c>
      <c r="L11" s="9">
        <v>0</v>
      </c>
      <c r="M11" s="9">
        <v>0</v>
      </c>
      <c r="N11" s="9">
        <v>719</v>
      </c>
      <c r="O11" s="9">
        <v>33</v>
      </c>
      <c r="P11" s="9">
        <v>0</v>
      </c>
    </row>
    <row r="12" spans="1:16" ht="24.95" customHeight="1" x14ac:dyDescent="0.3">
      <c r="A12" s="8" t="s">
        <v>16</v>
      </c>
      <c r="B12" s="9">
        <v>761</v>
      </c>
      <c r="C12" s="9">
        <v>34</v>
      </c>
      <c r="D12" s="9">
        <v>23</v>
      </c>
      <c r="E12" s="9">
        <v>426</v>
      </c>
      <c r="F12" s="9">
        <v>0</v>
      </c>
      <c r="G12" s="9">
        <v>0</v>
      </c>
      <c r="H12" s="9">
        <v>539</v>
      </c>
      <c r="I12" s="9">
        <v>289</v>
      </c>
      <c r="J12" s="9">
        <v>385</v>
      </c>
      <c r="K12" s="9">
        <v>48</v>
      </c>
      <c r="L12" s="9">
        <v>0</v>
      </c>
      <c r="M12" s="9">
        <v>0</v>
      </c>
      <c r="N12" s="9">
        <v>72</v>
      </c>
      <c r="O12" s="9">
        <v>3</v>
      </c>
      <c r="P12" s="9">
        <v>0</v>
      </c>
    </row>
    <row r="13" spans="1:16" ht="24.95" customHeight="1" x14ac:dyDescent="0.3">
      <c r="A13" s="8" t="s">
        <v>17</v>
      </c>
      <c r="B13" s="9">
        <v>98</v>
      </c>
      <c r="C13" s="9">
        <v>1</v>
      </c>
      <c r="D13" s="9">
        <v>2</v>
      </c>
      <c r="E13" s="9">
        <v>43</v>
      </c>
      <c r="F13" s="9">
        <v>1</v>
      </c>
      <c r="G13" s="9">
        <v>0</v>
      </c>
      <c r="H13" s="9">
        <v>55</v>
      </c>
      <c r="I13" s="9">
        <v>44</v>
      </c>
      <c r="J13" s="9">
        <v>35</v>
      </c>
      <c r="K13" s="9">
        <v>15</v>
      </c>
      <c r="L13" s="9">
        <v>0</v>
      </c>
      <c r="M13" s="9">
        <v>0</v>
      </c>
      <c r="N13" s="9">
        <v>13</v>
      </c>
      <c r="O13" s="9">
        <v>0</v>
      </c>
      <c r="P13" s="9">
        <v>0</v>
      </c>
    </row>
    <row r="14" spans="1:16" ht="24.95" customHeight="1" x14ac:dyDescent="0.3">
      <c r="A14" s="8" t="s">
        <v>18</v>
      </c>
      <c r="B14" s="9">
        <v>45017</v>
      </c>
      <c r="C14" s="9">
        <v>4625</v>
      </c>
      <c r="D14" s="9">
        <v>386</v>
      </c>
      <c r="E14" s="9">
        <v>26734</v>
      </c>
      <c r="F14" s="9">
        <v>311</v>
      </c>
      <c r="G14" s="9">
        <v>0</v>
      </c>
      <c r="H14" s="9">
        <v>38065</v>
      </c>
      <c r="I14" s="9">
        <v>5306</v>
      </c>
      <c r="J14" s="9">
        <v>34609</v>
      </c>
      <c r="K14" s="9">
        <v>2163</v>
      </c>
      <c r="L14" s="9">
        <v>0</v>
      </c>
      <c r="M14" s="9">
        <v>0</v>
      </c>
      <c r="N14" s="9">
        <v>5463</v>
      </c>
      <c r="O14" s="9">
        <v>25</v>
      </c>
      <c r="P14" s="9">
        <v>16</v>
      </c>
    </row>
    <row r="15" spans="1:16" ht="24.95" customHeight="1" x14ac:dyDescent="0.3">
      <c r="A15" s="8" t="s">
        <v>14</v>
      </c>
      <c r="B15" s="9">
        <v>247</v>
      </c>
      <c r="C15" s="9">
        <v>67</v>
      </c>
      <c r="D15" s="9">
        <v>0</v>
      </c>
      <c r="E15" s="9">
        <v>73</v>
      </c>
      <c r="F15" s="9">
        <v>0</v>
      </c>
      <c r="G15" s="9">
        <v>0</v>
      </c>
      <c r="H15" s="9">
        <v>264</v>
      </c>
      <c r="I15" s="9">
        <v>66</v>
      </c>
      <c r="J15" s="9">
        <v>108</v>
      </c>
      <c r="K15" s="9">
        <v>10</v>
      </c>
      <c r="L15" s="9">
        <v>0</v>
      </c>
      <c r="M15" s="9">
        <v>0</v>
      </c>
      <c r="N15" s="9">
        <v>8</v>
      </c>
      <c r="O15" s="9">
        <v>0</v>
      </c>
      <c r="P15" s="9">
        <v>0</v>
      </c>
    </row>
    <row r="16" spans="1:16" ht="24.95" customHeight="1" x14ac:dyDescent="0.3">
      <c r="A16" s="8" t="s">
        <v>15</v>
      </c>
      <c r="B16" s="9">
        <v>35875</v>
      </c>
      <c r="C16" s="9">
        <v>4211</v>
      </c>
      <c r="D16" s="9">
        <v>0</v>
      </c>
      <c r="E16" s="9">
        <v>21759</v>
      </c>
      <c r="F16" s="9">
        <v>0</v>
      </c>
      <c r="G16" s="9">
        <v>0</v>
      </c>
      <c r="H16" s="9">
        <v>30810</v>
      </c>
      <c r="I16" s="9">
        <v>4389</v>
      </c>
      <c r="J16" s="9">
        <v>27427</v>
      </c>
      <c r="K16" s="9">
        <v>1654</v>
      </c>
      <c r="L16" s="9">
        <v>0</v>
      </c>
      <c r="M16" s="9">
        <v>0</v>
      </c>
      <c r="N16" s="9">
        <v>4312</v>
      </c>
      <c r="O16" s="9">
        <v>22</v>
      </c>
      <c r="P16" s="9">
        <v>3</v>
      </c>
    </row>
    <row r="17" spans="1:16" ht="24.95" customHeight="1" x14ac:dyDescent="0.3">
      <c r="A17" s="8" t="s">
        <v>16</v>
      </c>
      <c r="B17" s="9">
        <v>6105</v>
      </c>
      <c r="C17" s="9">
        <v>263</v>
      </c>
      <c r="D17" s="9">
        <v>274</v>
      </c>
      <c r="E17" s="9">
        <v>3565</v>
      </c>
      <c r="F17" s="9">
        <v>0</v>
      </c>
      <c r="G17" s="9">
        <v>0</v>
      </c>
      <c r="H17" s="9">
        <v>4654</v>
      </c>
      <c r="I17" s="9">
        <v>474</v>
      </c>
      <c r="J17" s="9">
        <v>5079</v>
      </c>
      <c r="K17" s="9">
        <v>286</v>
      </c>
      <c r="L17" s="9">
        <v>0</v>
      </c>
      <c r="M17" s="9">
        <v>0</v>
      </c>
      <c r="N17" s="9">
        <v>776</v>
      </c>
      <c r="O17" s="9">
        <v>2</v>
      </c>
      <c r="P17" s="9">
        <v>13</v>
      </c>
    </row>
    <row r="18" spans="1:16" ht="24.95" customHeight="1" x14ac:dyDescent="0.3">
      <c r="A18" s="8" t="s">
        <v>17</v>
      </c>
      <c r="B18" s="9">
        <v>2790</v>
      </c>
      <c r="C18" s="9">
        <v>84</v>
      </c>
      <c r="D18" s="9">
        <v>112</v>
      </c>
      <c r="E18" s="9">
        <v>1337</v>
      </c>
      <c r="F18" s="9">
        <v>311</v>
      </c>
      <c r="G18" s="9">
        <v>0</v>
      </c>
      <c r="H18" s="9">
        <v>2337</v>
      </c>
      <c r="I18" s="9">
        <v>377</v>
      </c>
      <c r="J18" s="9">
        <v>1995</v>
      </c>
      <c r="K18" s="9">
        <v>213</v>
      </c>
      <c r="L18" s="9">
        <v>0</v>
      </c>
      <c r="M18" s="9">
        <v>0</v>
      </c>
      <c r="N18" s="9">
        <v>367</v>
      </c>
      <c r="O18" s="9">
        <v>1</v>
      </c>
      <c r="P18" s="9">
        <v>0</v>
      </c>
    </row>
    <row r="19" spans="1:16" ht="24.95" customHeight="1" x14ac:dyDescent="0.3">
      <c r="A19" s="8" t="s">
        <v>19</v>
      </c>
      <c r="B19" s="9">
        <v>173</v>
      </c>
      <c r="C19" s="9">
        <v>0</v>
      </c>
      <c r="D19" s="9">
        <v>0</v>
      </c>
      <c r="E19" s="9">
        <v>0</v>
      </c>
      <c r="F19" s="9">
        <v>0</v>
      </c>
      <c r="G19" s="9">
        <v>26</v>
      </c>
      <c r="H19" s="9">
        <v>39</v>
      </c>
      <c r="I19" s="9">
        <v>40</v>
      </c>
      <c r="J19" s="9">
        <v>124</v>
      </c>
      <c r="K19" s="9">
        <v>5</v>
      </c>
      <c r="L19" s="9">
        <v>0</v>
      </c>
      <c r="M19" s="9">
        <v>0</v>
      </c>
      <c r="N19" s="9">
        <v>27</v>
      </c>
      <c r="O19" s="9">
        <v>0</v>
      </c>
      <c r="P19" s="9">
        <v>1</v>
      </c>
    </row>
    <row r="20" spans="1:16" ht="24.95" customHeight="1" x14ac:dyDescent="0.3">
      <c r="A20" s="8" t="s">
        <v>20</v>
      </c>
      <c r="B20" s="9">
        <v>2880</v>
      </c>
      <c r="C20" s="9">
        <v>0</v>
      </c>
      <c r="D20" s="9">
        <v>0</v>
      </c>
      <c r="E20" s="9">
        <v>0</v>
      </c>
      <c r="F20" s="9">
        <v>0</v>
      </c>
      <c r="G20" s="9">
        <v>683</v>
      </c>
      <c r="H20" s="9">
        <v>739</v>
      </c>
      <c r="I20" s="9">
        <v>736</v>
      </c>
      <c r="J20" s="9">
        <v>1856</v>
      </c>
      <c r="K20" s="9">
        <v>77</v>
      </c>
      <c r="L20" s="9">
        <v>0</v>
      </c>
      <c r="M20" s="9">
        <v>0</v>
      </c>
      <c r="N20" s="9">
        <v>420</v>
      </c>
      <c r="O20" s="9">
        <v>0</v>
      </c>
      <c r="P20" s="9">
        <v>1</v>
      </c>
    </row>
    <row r="21" spans="1:16" ht="24.95" customHeight="1" x14ac:dyDescent="0.3">
      <c r="A21" s="19" t="s">
        <v>21</v>
      </c>
      <c r="B21" s="9">
        <v>337</v>
      </c>
      <c r="C21" s="9">
        <v>0</v>
      </c>
      <c r="D21" s="9">
        <v>0</v>
      </c>
      <c r="E21" s="9">
        <v>0</v>
      </c>
      <c r="F21" s="9">
        <v>0</v>
      </c>
      <c r="G21" s="9">
        <v>159</v>
      </c>
      <c r="H21" s="9">
        <v>167</v>
      </c>
      <c r="I21" s="9">
        <v>163</v>
      </c>
      <c r="J21" s="9">
        <v>84</v>
      </c>
      <c r="K21" s="9">
        <v>19</v>
      </c>
      <c r="L21" s="9">
        <v>0</v>
      </c>
      <c r="M21" s="9">
        <v>0</v>
      </c>
      <c r="N21" s="9">
        <v>40</v>
      </c>
      <c r="O21" s="9">
        <v>0</v>
      </c>
      <c r="P21" s="9">
        <v>0</v>
      </c>
    </row>
    <row r="22" spans="1:16" ht="24.95" customHeight="1" x14ac:dyDescent="0.3">
      <c r="A22" s="20" t="s">
        <v>22</v>
      </c>
      <c r="B22" s="11">
        <v>57586</v>
      </c>
      <c r="C22" s="11">
        <v>6318</v>
      </c>
      <c r="D22" s="11">
        <v>411</v>
      </c>
      <c r="E22" s="11">
        <v>31747</v>
      </c>
      <c r="F22" s="11">
        <v>312</v>
      </c>
      <c r="G22" s="11">
        <v>868</v>
      </c>
      <c r="H22" s="11">
        <v>47606</v>
      </c>
      <c r="I22" s="11">
        <v>9355</v>
      </c>
      <c r="J22" s="11">
        <v>41760</v>
      </c>
      <c r="K22" s="11">
        <v>2770</v>
      </c>
      <c r="L22" s="11">
        <v>0</v>
      </c>
      <c r="M22" s="11">
        <v>0</v>
      </c>
      <c r="N22" s="11">
        <v>6764</v>
      </c>
      <c r="O22" s="11">
        <v>63</v>
      </c>
      <c r="P22" s="11">
        <v>18</v>
      </c>
    </row>
  </sheetData>
  <mergeCells count="5">
    <mergeCell ref="A2:P2"/>
    <mergeCell ref="A3:A8"/>
    <mergeCell ref="C3:G3"/>
    <mergeCell ref="C4:G4"/>
    <mergeCell ref="A1:P1"/>
  </mergeCells>
  <printOptions horizontalCentered="1" gridLinesSet="0"/>
  <pageMargins left="0.23622047244094491" right="0.23622047244094491" top="0.74803149606299213" bottom="0.23622047244094491" header="0.15748031496062992" footer="0.15748031496062992"/>
  <pageSetup paperSize="9" orientation="landscape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P22"/>
  <sheetViews>
    <sheetView showGridLines="0" zoomScaleNormal="100" workbookViewId="0">
      <selection activeCell="F12" sqref="F12"/>
    </sheetView>
  </sheetViews>
  <sheetFormatPr defaultRowHeight="18.75" x14ac:dyDescent="0.3"/>
  <cols>
    <col min="1" max="1" width="19" style="2" customWidth="1"/>
    <col min="2" max="2" width="12.1640625" style="2" customWidth="1"/>
    <col min="3" max="3" width="10.33203125" style="2" customWidth="1"/>
    <col min="4" max="4" width="8.83203125" style="2" customWidth="1"/>
    <col min="5" max="5" width="10.5" style="2" customWidth="1"/>
    <col min="6" max="6" width="9.1640625" style="2" customWidth="1"/>
    <col min="7" max="7" width="8.83203125" style="2" customWidth="1"/>
    <col min="8" max="8" width="10.5" style="2" customWidth="1"/>
    <col min="9" max="9" width="10.6640625" style="2" customWidth="1"/>
    <col min="10" max="10" width="10.5" style="2" customWidth="1"/>
    <col min="11" max="11" width="11" style="2" customWidth="1"/>
    <col min="12" max="13" width="8" style="2" customWidth="1"/>
    <col min="14" max="14" width="9.5" style="2" customWidth="1"/>
    <col min="15" max="15" width="7.83203125" style="2" customWidth="1"/>
    <col min="16" max="16" width="11" style="2" customWidth="1"/>
    <col min="17" max="17" width="11" style="2" bestFit="1" customWidth="1"/>
    <col min="18" max="16384" width="9.33203125" style="2"/>
  </cols>
  <sheetData>
    <row r="1" spans="1:16" ht="24.95" customHeight="1" x14ac:dyDescent="0.3">
      <c r="A1" s="97" t="s">
        <v>66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</row>
    <row r="2" spans="1:16" ht="24.95" customHeight="1" x14ac:dyDescent="0.3">
      <c r="A2" s="89" t="s">
        <v>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6" x14ac:dyDescent="0.3">
      <c r="A3" s="98" t="s">
        <v>37</v>
      </c>
      <c r="B3" s="50" t="s">
        <v>47</v>
      </c>
      <c r="C3" s="100" t="s">
        <v>1</v>
      </c>
      <c r="D3" s="101"/>
      <c r="E3" s="101"/>
      <c r="F3" s="101"/>
      <c r="G3" s="102"/>
      <c r="H3" s="50"/>
      <c r="I3" s="50"/>
      <c r="J3" s="50"/>
      <c r="K3" s="50" t="s">
        <v>2</v>
      </c>
      <c r="L3" s="50"/>
      <c r="M3" s="50"/>
      <c r="N3" s="50" t="s">
        <v>50</v>
      </c>
      <c r="O3" s="50"/>
      <c r="P3" s="50" t="s">
        <v>3</v>
      </c>
    </row>
    <row r="4" spans="1:16" x14ac:dyDescent="0.3">
      <c r="A4" s="103"/>
      <c r="B4" s="17" t="s">
        <v>4</v>
      </c>
      <c r="C4" s="94" t="s">
        <v>5</v>
      </c>
      <c r="D4" s="95"/>
      <c r="E4" s="95"/>
      <c r="F4" s="95"/>
      <c r="G4" s="96"/>
      <c r="H4" s="17" t="s">
        <v>59</v>
      </c>
      <c r="I4" s="17" t="s">
        <v>59</v>
      </c>
      <c r="J4" s="17" t="s">
        <v>59</v>
      </c>
      <c r="K4" s="17" t="s">
        <v>59</v>
      </c>
      <c r="L4" s="17"/>
      <c r="M4" s="17"/>
      <c r="N4" s="17" t="s">
        <v>51</v>
      </c>
      <c r="O4" s="17"/>
      <c r="P4" s="17" t="s">
        <v>6</v>
      </c>
    </row>
    <row r="5" spans="1:16" x14ac:dyDescent="0.3">
      <c r="A5" s="103"/>
      <c r="B5" s="17" t="s">
        <v>48</v>
      </c>
      <c r="C5" s="17" t="s">
        <v>8</v>
      </c>
      <c r="D5" s="17" t="s">
        <v>8</v>
      </c>
      <c r="E5" s="17" t="s">
        <v>8</v>
      </c>
      <c r="F5" s="17" t="s">
        <v>8</v>
      </c>
      <c r="G5" s="17" t="s">
        <v>8</v>
      </c>
      <c r="H5" s="17" t="s">
        <v>60</v>
      </c>
      <c r="I5" s="17" t="s">
        <v>9</v>
      </c>
      <c r="J5" s="17" t="s">
        <v>9</v>
      </c>
      <c r="K5" s="17" t="s">
        <v>62</v>
      </c>
      <c r="L5" s="17" t="s">
        <v>49</v>
      </c>
      <c r="M5" s="17" t="s">
        <v>10</v>
      </c>
      <c r="N5" s="17" t="s">
        <v>52</v>
      </c>
      <c r="O5" s="17" t="s">
        <v>63</v>
      </c>
      <c r="P5" s="17" t="s">
        <v>11</v>
      </c>
    </row>
    <row r="6" spans="1:16" x14ac:dyDescent="0.3">
      <c r="A6" s="103"/>
      <c r="B6" s="17" t="s">
        <v>9</v>
      </c>
      <c r="C6" s="17" t="s">
        <v>24</v>
      </c>
      <c r="D6" s="17" t="s">
        <v>25</v>
      </c>
      <c r="E6" s="17" t="s">
        <v>58</v>
      </c>
      <c r="F6" s="17" t="s">
        <v>26</v>
      </c>
      <c r="G6" s="17" t="s">
        <v>28</v>
      </c>
      <c r="H6" s="17" t="s">
        <v>61</v>
      </c>
      <c r="I6" s="17" t="s">
        <v>33</v>
      </c>
      <c r="J6" s="17" t="s">
        <v>35</v>
      </c>
      <c r="K6" s="17" t="s">
        <v>9</v>
      </c>
      <c r="L6" s="17"/>
      <c r="M6" s="17"/>
      <c r="N6" s="17" t="s">
        <v>53</v>
      </c>
      <c r="O6" s="17"/>
      <c r="P6" s="17" t="s">
        <v>12</v>
      </c>
    </row>
    <row r="7" spans="1:16" x14ac:dyDescent="0.3">
      <c r="A7" s="103"/>
      <c r="B7" s="17"/>
      <c r="C7" s="17"/>
      <c r="D7" s="17"/>
      <c r="E7" s="17"/>
      <c r="F7" s="17" t="s">
        <v>27</v>
      </c>
      <c r="G7" s="17"/>
      <c r="H7" s="17"/>
      <c r="I7" s="17"/>
      <c r="J7" s="17"/>
      <c r="K7" s="17"/>
      <c r="L7" s="17"/>
      <c r="M7" s="17"/>
      <c r="N7" s="17"/>
      <c r="O7" s="17"/>
      <c r="P7" s="17" t="s">
        <v>7</v>
      </c>
    </row>
    <row r="8" spans="1:16" x14ac:dyDescent="0.3">
      <c r="A8" s="104"/>
      <c r="B8" s="51" t="s">
        <v>57</v>
      </c>
      <c r="C8" s="51" t="s">
        <v>56</v>
      </c>
      <c r="D8" s="51" t="s">
        <v>56</v>
      </c>
      <c r="E8" s="51" t="s">
        <v>56</v>
      </c>
      <c r="F8" s="51" t="s">
        <v>56</v>
      </c>
      <c r="G8" s="51" t="s">
        <v>56</v>
      </c>
      <c r="H8" s="51" t="s">
        <v>55</v>
      </c>
      <c r="I8" s="51" t="s">
        <v>54</v>
      </c>
      <c r="J8" s="51" t="s">
        <v>54</v>
      </c>
      <c r="K8" s="51" t="s">
        <v>54</v>
      </c>
      <c r="L8" s="51" t="s">
        <v>54</v>
      </c>
      <c r="M8" s="51" t="s">
        <v>54</v>
      </c>
      <c r="N8" s="51" t="s">
        <v>54</v>
      </c>
      <c r="O8" s="51" t="s">
        <v>54</v>
      </c>
      <c r="P8" s="51" t="s">
        <v>54</v>
      </c>
    </row>
    <row r="9" spans="1:16" ht="24.95" customHeight="1" x14ac:dyDescent="0.3">
      <c r="A9" s="8" t="s">
        <v>13</v>
      </c>
      <c r="B9" s="9">
        <v>239317</v>
      </c>
      <c r="C9" s="9">
        <v>57591</v>
      </c>
      <c r="D9" s="9">
        <v>5532</v>
      </c>
      <c r="E9" s="9">
        <v>111360</v>
      </c>
      <c r="F9" s="9">
        <v>288</v>
      </c>
      <c r="G9" s="9">
        <v>0</v>
      </c>
      <c r="H9" s="9">
        <v>247213</v>
      </c>
      <c r="I9" s="9">
        <v>108962</v>
      </c>
      <c r="J9" s="9">
        <v>106725</v>
      </c>
      <c r="K9" s="9">
        <v>7323</v>
      </c>
      <c r="L9" s="9">
        <v>0</v>
      </c>
      <c r="M9" s="9">
        <v>0</v>
      </c>
      <c r="N9" s="9">
        <v>14850</v>
      </c>
      <c r="O9" s="9">
        <v>4</v>
      </c>
      <c r="P9" s="9">
        <v>28</v>
      </c>
    </row>
    <row r="10" spans="1:16" ht="24.95" customHeight="1" x14ac:dyDescent="0.3">
      <c r="A10" s="8" t="s">
        <v>14</v>
      </c>
      <c r="B10" s="9">
        <v>1090</v>
      </c>
      <c r="C10" s="9">
        <v>224</v>
      </c>
      <c r="D10" s="9">
        <v>0</v>
      </c>
      <c r="E10" s="9">
        <v>492</v>
      </c>
      <c r="F10" s="9">
        <v>0</v>
      </c>
      <c r="G10" s="9">
        <v>0</v>
      </c>
      <c r="H10" s="9">
        <v>1208</v>
      </c>
      <c r="I10" s="9">
        <v>395</v>
      </c>
      <c r="J10" s="9">
        <v>349</v>
      </c>
      <c r="K10" s="9">
        <v>35</v>
      </c>
      <c r="L10" s="9">
        <v>0</v>
      </c>
      <c r="M10" s="9">
        <v>0</v>
      </c>
      <c r="N10" s="9">
        <v>65</v>
      </c>
      <c r="O10" s="9">
        <v>0</v>
      </c>
      <c r="P10" s="9">
        <v>0</v>
      </c>
    </row>
    <row r="11" spans="1:16" ht="24.95" customHeight="1" x14ac:dyDescent="0.3">
      <c r="A11" s="8" t="s">
        <v>15</v>
      </c>
      <c r="B11" s="9">
        <v>196328</v>
      </c>
      <c r="C11" s="9">
        <v>49786</v>
      </c>
      <c r="D11" s="9">
        <v>0</v>
      </c>
      <c r="E11" s="9">
        <v>97066</v>
      </c>
      <c r="F11" s="9">
        <v>0</v>
      </c>
      <c r="G11" s="9">
        <v>0</v>
      </c>
      <c r="H11" s="9">
        <v>204700</v>
      </c>
      <c r="I11" s="9">
        <v>84628</v>
      </c>
      <c r="J11" s="9">
        <v>93426</v>
      </c>
      <c r="K11" s="9">
        <v>5760</v>
      </c>
      <c r="L11" s="9">
        <v>0</v>
      </c>
      <c r="M11" s="9">
        <v>0</v>
      </c>
      <c r="N11" s="9">
        <v>12384</v>
      </c>
      <c r="O11" s="9">
        <v>4</v>
      </c>
      <c r="P11" s="9">
        <v>16</v>
      </c>
    </row>
    <row r="12" spans="1:16" ht="24.95" customHeight="1" x14ac:dyDescent="0.3">
      <c r="A12" s="8" t="s">
        <v>16</v>
      </c>
      <c r="B12" s="9">
        <v>39175</v>
      </c>
      <c r="C12" s="9">
        <v>7071</v>
      </c>
      <c r="D12" s="9">
        <v>5477</v>
      </c>
      <c r="E12" s="9">
        <v>13077</v>
      </c>
      <c r="F12" s="9">
        <v>0</v>
      </c>
      <c r="G12" s="9">
        <v>0</v>
      </c>
      <c r="H12" s="9">
        <v>39158</v>
      </c>
      <c r="I12" s="9">
        <v>21943</v>
      </c>
      <c r="J12" s="9">
        <v>12509</v>
      </c>
      <c r="K12" s="9">
        <v>1404</v>
      </c>
      <c r="L12" s="9">
        <v>0</v>
      </c>
      <c r="M12" s="9">
        <v>0</v>
      </c>
      <c r="N12" s="9">
        <v>2201</v>
      </c>
      <c r="O12" s="9">
        <v>0</v>
      </c>
      <c r="P12" s="9">
        <v>12</v>
      </c>
    </row>
    <row r="13" spans="1:16" ht="24.95" customHeight="1" x14ac:dyDescent="0.3">
      <c r="A13" s="8" t="s">
        <v>17</v>
      </c>
      <c r="B13" s="9">
        <v>2724</v>
      </c>
      <c r="C13" s="9">
        <v>510</v>
      </c>
      <c r="D13" s="9">
        <v>55</v>
      </c>
      <c r="E13" s="9">
        <v>725</v>
      </c>
      <c r="F13" s="9">
        <v>288</v>
      </c>
      <c r="G13" s="9">
        <v>0</v>
      </c>
      <c r="H13" s="9">
        <v>2147</v>
      </c>
      <c r="I13" s="9">
        <v>1996</v>
      </c>
      <c r="J13" s="9">
        <v>441</v>
      </c>
      <c r="K13" s="9">
        <v>124</v>
      </c>
      <c r="L13" s="9">
        <v>0</v>
      </c>
      <c r="M13" s="9">
        <v>0</v>
      </c>
      <c r="N13" s="9">
        <v>200</v>
      </c>
      <c r="O13" s="9">
        <v>0</v>
      </c>
      <c r="P13" s="9">
        <v>0</v>
      </c>
    </row>
    <row r="14" spans="1:16" ht="24.95" customHeight="1" x14ac:dyDescent="0.3">
      <c r="A14" s="8" t="s">
        <v>18</v>
      </c>
      <c r="B14" s="9">
        <v>510548</v>
      </c>
      <c r="C14" s="9">
        <v>114492</v>
      </c>
      <c r="D14" s="9">
        <v>12845</v>
      </c>
      <c r="E14" s="9">
        <v>215948</v>
      </c>
      <c r="F14" s="9">
        <v>6042</v>
      </c>
      <c r="G14" s="9">
        <v>0</v>
      </c>
      <c r="H14" s="9">
        <v>418641</v>
      </c>
      <c r="I14" s="9">
        <v>70607</v>
      </c>
      <c r="J14" s="9">
        <v>391553</v>
      </c>
      <c r="K14" s="9">
        <v>16646</v>
      </c>
      <c r="L14" s="9">
        <v>0</v>
      </c>
      <c r="M14" s="9">
        <v>0</v>
      </c>
      <c r="N14" s="9">
        <v>40130</v>
      </c>
      <c r="O14" s="9">
        <v>15</v>
      </c>
      <c r="P14" s="9">
        <v>86</v>
      </c>
    </row>
    <row r="15" spans="1:16" ht="24.95" customHeight="1" x14ac:dyDescent="0.3">
      <c r="A15" s="8" t="s">
        <v>14</v>
      </c>
      <c r="B15" s="9">
        <v>5948</v>
      </c>
      <c r="C15" s="9">
        <v>1187</v>
      </c>
      <c r="D15" s="9">
        <v>0</v>
      </c>
      <c r="E15" s="9">
        <v>2235</v>
      </c>
      <c r="F15" s="9">
        <v>0</v>
      </c>
      <c r="G15" s="9">
        <v>0</v>
      </c>
      <c r="H15" s="9">
        <v>6442</v>
      </c>
      <c r="I15" s="9">
        <v>1910</v>
      </c>
      <c r="J15" s="9">
        <v>2631</v>
      </c>
      <c r="K15" s="9">
        <v>156</v>
      </c>
      <c r="L15" s="9">
        <v>0</v>
      </c>
      <c r="M15" s="9">
        <v>0</v>
      </c>
      <c r="N15" s="9">
        <v>394</v>
      </c>
      <c r="O15" s="9">
        <v>0</v>
      </c>
      <c r="P15" s="9">
        <v>0</v>
      </c>
    </row>
    <row r="16" spans="1:16" ht="24.95" customHeight="1" x14ac:dyDescent="0.3">
      <c r="A16" s="8" t="s">
        <v>15</v>
      </c>
      <c r="B16" s="9">
        <v>345767</v>
      </c>
      <c r="C16" s="9">
        <v>83922</v>
      </c>
      <c r="D16" s="9">
        <v>0</v>
      </c>
      <c r="E16" s="9">
        <v>156039</v>
      </c>
      <c r="F16" s="9">
        <v>0</v>
      </c>
      <c r="G16" s="9">
        <v>0</v>
      </c>
      <c r="H16" s="9">
        <v>289697</v>
      </c>
      <c r="I16" s="9">
        <v>42841</v>
      </c>
      <c r="J16" s="9">
        <v>272982</v>
      </c>
      <c r="K16" s="9">
        <v>9852</v>
      </c>
      <c r="L16" s="9">
        <v>0</v>
      </c>
      <c r="M16" s="9">
        <v>0</v>
      </c>
      <c r="N16" s="9">
        <v>27443</v>
      </c>
      <c r="O16" s="9">
        <v>13</v>
      </c>
      <c r="P16" s="9">
        <v>43</v>
      </c>
    </row>
    <row r="17" spans="1:16" ht="24.95" customHeight="1" x14ac:dyDescent="0.3">
      <c r="A17" s="8" t="s">
        <v>16</v>
      </c>
      <c r="B17" s="9">
        <v>110642</v>
      </c>
      <c r="C17" s="9">
        <v>20621</v>
      </c>
      <c r="D17" s="9">
        <v>12026</v>
      </c>
      <c r="E17" s="9">
        <v>40423</v>
      </c>
      <c r="F17" s="9">
        <v>0</v>
      </c>
      <c r="G17" s="9">
        <v>0</v>
      </c>
      <c r="H17" s="9">
        <v>86089</v>
      </c>
      <c r="I17" s="9">
        <v>17344</v>
      </c>
      <c r="J17" s="9">
        <v>82095</v>
      </c>
      <c r="K17" s="9">
        <v>4028</v>
      </c>
      <c r="L17" s="9">
        <v>0</v>
      </c>
      <c r="M17" s="9">
        <v>0</v>
      </c>
      <c r="N17" s="9">
        <v>8245</v>
      </c>
      <c r="O17" s="9">
        <v>1</v>
      </c>
      <c r="P17" s="9">
        <v>40</v>
      </c>
    </row>
    <row r="18" spans="1:16" ht="24.95" customHeight="1" x14ac:dyDescent="0.3">
      <c r="A18" s="8" t="s">
        <v>17</v>
      </c>
      <c r="B18" s="9">
        <v>48191</v>
      </c>
      <c r="C18" s="9">
        <v>8762</v>
      </c>
      <c r="D18" s="9">
        <v>819</v>
      </c>
      <c r="E18" s="9">
        <v>17251</v>
      </c>
      <c r="F18" s="9">
        <v>6042</v>
      </c>
      <c r="G18" s="9">
        <v>0</v>
      </c>
      <c r="H18" s="9">
        <v>36413</v>
      </c>
      <c r="I18" s="9">
        <v>8512</v>
      </c>
      <c r="J18" s="9">
        <v>33845</v>
      </c>
      <c r="K18" s="9">
        <v>2610</v>
      </c>
      <c r="L18" s="9">
        <v>0</v>
      </c>
      <c r="M18" s="9">
        <v>0</v>
      </c>
      <c r="N18" s="9">
        <v>4048</v>
      </c>
      <c r="O18" s="9">
        <v>1</v>
      </c>
      <c r="P18" s="9">
        <v>3</v>
      </c>
    </row>
    <row r="19" spans="1:16" ht="24.95" customHeight="1" x14ac:dyDescent="0.3">
      <c r="A19" s="8" t="s">
        <v>19</v>
      </c>
      <c r="B19" s="9">
        <v>133</v>
      </c>
      <c r="C19" s="9">
        <v>0</v>
      </c>
      <c r="D19" s="9">
        <v>0</v>
      </c>
      <c r="E19" s="9">
        <v>0</v>
      </c>
      <c r="F19" s="9">
        <v>0</v>
      </c>
      <c r="G19" s="9">
        <v>16</v>
      </c>
      <c r="H19" s="9">
        <v>25</v>
      </c>
      <c r="I19" s="9">
        <v>25</v>
      </c>
      <c r="J19" s="9">
        <v>90</v>
      </c>
      <c r="K19" s="9">
        <v>1</v>
      </c>
      <c r="L19" s="9">
        <v>0</v>
      </c>
      <c r="M19" s="9">
        <v>0</v>
      </c>
      <c r="N19" s="9">
        <v>12</v>
      </c>
      <c r="O19" s="9">
        <v>0</v>
      </c>
      <c r="P19" s="9">
        <v>0</v>
      </c>
    </row>
    <row r="20" spans="1:16" ht="24.95" customHeight="1" x14ac:dyDescent="0.3">
      <c r="A20" s="8" t="s">
        <v>20</v>
      </c>
      <c r="B20" s="9">
        <v>1916</v>
      </c>
      <c r="C20" s="9">
        <v>0</v>
      </c>
      <c r="D20" s="9">
        <v>0</v>
      </c>
      <c r="E20" s="9">
        <v>0</v>
      </c>
      <c r="F20" s="9">
        <v>0</v>
      </c>
      <c r="G20" s="9">
        <v>288</v>
      </c>
      <c r="H20" s="9">
        <v>278</v>
      </c>
      <c r="I20" s="9">
        <v>344</v>
      </c>
      <c r="J20" s="9">
        <v>1349</v>
      </c>
      <c r="K20" s="9">
        <v>55</v>
      </c>
      <c r="L20" s="9">
        <v>0</v>
      </c>
      <c r="M20" s="9">
        <v>0</v>
      </c>
      <c r="N20" s="9">
        <v>170</v>
      </c>
      <c r="O20" s="9">
        <v>0</v>
      </c>
      <c r="P20" s="9">
        <v>1</v>
      </c>
    </row>
    <row r="21" spans="1:16" ht="24.95" customHeight="1" x14ac:dyDescent="0.3">
      <c r="A21" s="19" t="s">
        <v>21</v>
      </c>
      <c r="B21" s="9">
        <v>1108</v>
      </c>
      <c r="C21" s="9">
        <v>0</v>
      </c>
      <c r="D21" s="9">
        <v>0</v>
      </c>
      <c r="E21" s="9">
        <v>0</v>
      </c>
      <c r="F21" s="9">
        <v>0</v>
      </c>
      <c r="G21" s="9">
        <v>385</v>
      </c>
      <c r="H21" s="9">
        <v>427</v>
      </c>
      <c r="I21" s="9">
        <v>487</v>
      </c>
      <c r="J21" s="9">
        <v>260</v>
      </c>
      <c r="K21" s="9">
        <v>38</v>
      </c>
      <c r="L21" s="9">
        <v>0</v>
      </c>
      <c r="M21" s="9">
        <v>0</v>
      </c>
      <c r="N21" s="9">
        <v>43</v>
      </c>
      <c r="O21" s="9">
        <v>0</v>
      </c>
      <c r="P21" s="9">
        <v>0</v>
      </c>
    </row>
    <row r="22" spans="1:16" ht="24.95" customHeight="1" x14ac:dyDescent="0.3">
      <c r="A22" s="20" t="s">
        <v>22</v>
      </c>
      <c r="B22" s="11">
        <v>753022</v>
      </c>
      <c r="C22" s="11">
        <v>172083</v>
      </c>
      <c r="D22" s="53">
        <v>18377</v>
      </c>
      <c r="E22" s="11">
        <v>327308</v>
      </c>
      <c r="F22" s="11">
        <v>6330</v>
      </c>
      <c r="G22" s="11">
        <v>689</v>
      </c>
      <c r="H22" s="11">
        <v>666584</v>
      </c>
      <c r="I22" s="11">
        <v>180425</v>
      </c>
      <c r="J22" s="11">
        <v>499977</v>
      </c>
      <c r="K22" s="11">
        <v>24063</v>
      </c>
      <c r="L22" s="11">
        <v>0</v>
      </c>
      <c r="M22" s="11">
        <v>0</v>
      </c>
      <c r="N22" s="11">
        <v>55205</v>
      </c>
      <c r="O22" s="11">
        <v>19</v>
      </c>
      <c r="P22" s="11">
        <v>115</v>
      </c>
    </row>
  </sheetData>
  <mergeCells count="5">
    <mergeCell ref="A3:A8"/>
    <mergeCell ref="C3:G3"/>
    <mergeCell ref="C4:G4"/>
    <mergeCell ref="A1:P1"/>
    <mergeCell ref="A2:P2"/>
  </mergeCells>
  <printOptions horizontalCentered="1" gridLinesSet="0"/>
  <pageMargins left="0.23622047244094491" right="0.23622047244094491" top="0.74803149606299213" bottom="0.23622047244094491" header="0.15748031496062992" footer="0.15748031496062992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เปรียบเทียบ</vt:lpstr>
      <vt:lpstr>Total</vt:lpstr>
      <vt:lpstr>Central (BKK)</vt:lpstr>
      <vt:lpstr>Regional</vt:lpstr>
      <vt:lpstr>เปรียบเทียบ!Print_Area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BKK-59-93-45</cp:lastModifiedBy>
  <cp:lastPrinted>2016-10-04T10:54:48Z</cp:lastPrinted>
  <dcterms:created xsi:type="dcterms:W3CDTF">2007-07-17T09:36:53Z</dcterms:created>
  <dcterms:modified xsi:type="dcterms:W3CDTF">2016-10-07T05:53:21Z</dcterms:modified>
</cp:coreProperties>
</file>