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7635" windowHeight="5700"/>
  </bookViews>
  <sheets>
    <sheet name="Main" sheetId="1" r:id="rId1"/>
  </sheets>
  <calcPr calcId="144525"/>
</workbook>
</file>

<file path=xl/calcChain.xml><?xml version="1.0" encoding="utf-8"?>
<calcChain xmlns="http://schemas.openxmlformats.org/spreadsheetml/2006/main">
  <c r="O5" i="1" l="1"/>
  <c r="O6" i="1"/>
  <c r="B9" i="1"/>
  <c r="C9" i="1"/>
  <c r="D9" i="1"/>
  <c r="E9" i="1"/>
  <c r="F9" i="1"/>
  <c r="G9" i="1"/>
  <c r="H9" i="1"/>
  <c r="I9" i="1"/>
  <c r="J9" i="1"/>
  <c r="K9" i="1"/>
  <c r="L9" i="1"/>
  <c r="M9" i="1"/>
  <c r="N9" i="1"/>
  <c r="B10" i="1"/>
  <c r="C10" i="1"/>
  <c r="D10" i="1"/>
  <c r="E10" i="1"/>
  <c r="F10" i="1"/>
  <c r="G10" i="1"/>
  <c r="H10" i="1"/>
  <c r="I10" i="1"/>
  <c r="J10" i="1"/>
  <c r="K10" i="1"/>
  <c r="L10" i="1"/>
  <c r="M10" i="1"/>
</calcChain>
</file>

<file path=xl/sharedStrings.xml><?xml version="1.0" encoding="utf-8"?>
<sst xmlns="http://schemas.openxmlformats.org/spreadsheetml/2006/main" count="48" uniqueCount="48">
  <si>
    <t>MAR 18</t>
  </si>
  <si>
    <t>Growth Rate (%yoy)</t>
  </si>
  <si>
    <t>DEC 17</t>
  </si>
  <si>
    <t>APR 18</t>
  </si>
  <si>
    <t>Average   (12 months)</t>
  </si>
  <si>
    <t>Jan</t>
  </si>
  <si>
    <t>2019</t>
  </si>
  <si>
    <t>SEP 19</t>
  </si>
  <si>
    <t>AUG 18</t>
  </si>
  <si>
    <t>Dec</t>
  </si>
  <si>
    <t>JUL 18</t>
  </si>
  <si>
    <t>Source : DEDE</t>
  </si>
  <si>
    <t>2018</t>
  </si>
  <si>
    <t>OCT 18</t>
  </si>
  <si>
    <t>SEP 18</t>
  </si>
  <si>
    <t>DEC 19</t>
  </si>
  <si>
    <t>DEC 18</t>
  </si>
  <si>
    <t>JUL 19</t>
  </si>
  <si>
    <t>Oct</t>
  </si>
  <si>
    <t>OCT 19</t>
  </si>
  <si>
    <t>JAN 18</t>
  </si>
  <si>
    <t>Unit: Million Litres/Day</t>
  </si>
  <si>
    <t>Growth Rate (%mom)</t>
  </si>
  <si>
    <t>Nov</t>
  </si>
  <si>
    <t>Sep</t>
  </si>
  <si>
    <t>Aug</t>
  </si>
  <si>
    <t>Production of Ethanol</t>
  </si>
  <si>
    <t>MAR 19</t>
  </si>
  <si>
    <t>Mar</t>
  </si>
  <si>
    <t>APR 19</t>
  </si>
  <si>
    <t>Year</t>
  </si>
  <si>
    <t>NOV 19</t>
  </si>
  <si>
    <t>Jul</t>
  </si>
  <si>
    <t>May</t>
  </si>
  <si>
    <t>Jun</t>
  </si>
  <si>
    <t>Apr</t>
  </si>
  <si>
    <t>MAY 19</t>
  </si>
  <si>
    <t>NOV 18</t>
  </si>
  <si>
    <t>Average
(12 Months)</t>
  </si>
  <si>
    <t>2017</t>
  </si>
  <si>
    <t>JUN 18</t>
  </si>
  <si>
    <t>Feb</t>
  </si>
  <si>
    <t>FEB 18</t>
  </si>
  <si>
    <t>JAN 19</t>
  </si>
  <si>
    <t>AUG 19</t>
  </si>
  <si>
    <t>JUN 19</t>
  </si>
  <si>
    <t>MAY 18</t>
  </si>
  <si>
    <t>FEB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</si>
</sst>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;[Red]\-#,##0.00;\ "/>
  </numFmts>
  <fonts count="42">
    <font>
      <sz val="11"/>
      <color indexed="8"/>
      <name val="Calibri"/>
      <family val="2"/>
      <charset val="222"/>
    </font>
    <font>
      <sz val="14"/>
      <name val="Angsana New"/>
      <family val="1"/>
    </font>
    <font>
      <b/>
      <sz val="18"/>
      <color indexed="56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20"/>
      <name val="Tahoma"/>
      <family val="2"/>
      <charset val="222"/>
    </font>
    <font>
      <sz val="11"/>
      <color indexed="60"/>
      <name val="Tahoma"/>
      <family val="2"/>
      <charset val="222"/>
    </font>
    <font>
      <sz val="11"/>
      <color indexed="62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8"/>
      <name val="Tahoma"/>
      <family val="2"/>
      <charset val="222"/>
    </font>
    <font>
      <b/>
      <sz val="18"/>
      <name val="Arial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Tahoma"/>
      <family val="2"/>
    </font>
    <font>
      <sz val="10"/>
      <color indexed="9"/>
      <name val="Arial"/>
      <family val="2"/>
    </font>
    <font>
      <b/>
      <sz val="14"/>
      <color indexed="8"/>
      <name val="Tahoma"/>
      <family val="2"/>
    </font>
    <font>
      <b/>
      <sz val="15"/>
      <color indexed="8"/>
      <name val="Tahoma"/>
      <family val="2"/>
    </font>
    <font>
      <sz val="16"/>
      <color indexed="8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4">
    <xf numFmtId="0" fontId="0" fillId="0" borderId="0"/>
    <xf numFmtId="0" fontId="20" fillId="2" borderId="0" applyNumberFormat="0" applyBorder="0" applyAlignment="0" applyProtection="0"/>
    <xf numFmtId="0" fontId="18" fillId="2" borderId="0" applyNumberFormat="0" applyBorder="0" applyAlignment="0" applyProtection="0"/>
    <xf numFmtId="0" fontId="20" fillId="3" borderId="0" applyNumberFormat="0" applyBorder="0" applyAlignment="0" applyProtection="0"/>
    <xf numFmtId="0" fontId="18" fillId="3" borderId="0" applyNumberFormat="0" applyBorder="0" applyAlignment="0" applyProtection="0"/>
    <xf numFmtId="0" fontId="20" fillId="4" borderId="0" applyNumberFormat="0" applyBorder="0" applyAlignment="0" applyProtection="0"/>
    <xf numFmtId="0" fontId="18" fillId="4" borderId="0" applyNumberFormat="0" applyBorder="0" applyAlignment="0" applyProtection="0"/>
    <xf numFmtId="0" fontId="20" fillId="5" borderId="0" applyNumberFormat="0" applyBorder="0" applyAlignment="0" applyProtection="0"/>
    <xf numFmtId="0" fontId="18" fillId="5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0" applyNumberFormat="0" applyBorder="0" applyAlignment="0" applyProtection="0"/>
    <xf numFmtId="0" fontId="20" fillId="7" borderId="0" applyNumberFormat="0" applyBorder="0" applyAlignment="0" applyProtection="0"/>
    <xf numFmtId="0" fontId="18" fillId="7" borderId="0" applyNumberFormat="0" applyBorder="0" applyAlignment="0" applyProtection="0"/>
    <xf numFmtId="0" fontId="20" fillId="8" borderId="0" applyNumberFormat="0" applyBorder="0" applyAlignment="0" applyProtection="0"/>
    <xf numFmtId="0" fontId="18" fillId="8" borderId="0" applyNumberFormat="0" applyBorder="0" applyAlignment="0" applyProtection="0"/>
    <xf numFmtId="0" fontId="20" fillId="9" borderId="0" applyNumberFormat="0" applyBorder="0" applyAlignment="0" applyProtection="0"/>
    <xf numFmtId="0" fontId="18" fillId="9" borderId="0" applyNumberFormat="0" applyBorder="0" applyAlignment="0" applyProtection="0"/>
    <xf numFmtId="0" fontId="20" fillId="10" borderId="0" applyNumberFormat="0" applyBorder="0" applyAlignment="0" applyProtection="0"/>
    <xf numFmtId="0" fontId="18" fillId="10" borderId="0" applyNumberFormat="0" applyBorder="0" applyAlignment="0" applyProtection="0"/>
    <xf numFmtId="0" fontId="20" fillId="5" borderId="0" applyNumberFormat="0" applyBorder="0" applyAlignment="0" applyProtection="0"/>
    <xf numFmtId="0" fontId="18" fillId="5" borderId="0" applyNumberFormat="0" applyBorder="0" applyAlignment="0" applyProtection="0"/>
    <xf numFmtId="0" fontId="20" fillId="8" borderId="0" applyNumberFormat="0" applyBorder="0" applyAlignment="0" applyProtection="0"/>
    <xf numFmtId="0" fontId="18" fillId="8" borderId="0" applyNumberFormat="0" applyBorder="0" applyAlignment="0" applyProtection="0"/>
    <xf numFmtId="0" fontId="20" fillId="11" borderId="0" applyNumberFormat="0" applyBorder="0" applyAlignment="0" applyProtection="0"/>
    <xf numFmtId="0" fontId="18" fillId="11" borderId="0" applyNumberFormat="0" applyBorder="0" applyAlignment="0" applyProtection="0"/>
    <xf numFmtId="0" fontId="21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10" borderId="0" applyNumberFormat="0" applyBorder="0" applyAlignment="0" applyProtection="0"/>
    <xf numFmtId="0" fontId="17" fillId="10" borderId="0" applyNumberFormat="0" applyBorder="0" applyAlignment="0" applyProtection="0"/>
    <xf numFmtId="0" fontId="21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14" borderId="0" applyNumberFormat="0" applyBorder="0" applyAlignment="0" applyProtection="0"/>
    <xf numFmtId="0" fontId="17" fillId="14" borderId="0" applyNumberFormat="0" applyBorder="0" applyAlignment="0" applyProtection="0"/>
    <xf numFmtId="0" fontId="21" fillId="15" borderId="0" applyNumberFormat="0" applyBorder="0" applyAlignment="0" applyProtection="0"/>
    <xf numFmtId="0" fontId="17" fillId="15" borderId="0" applyNumberFormat="0" applyBorder="0" applyAlignment="0" applyProtection="0"/>
    <xf numFmtId="0" fontId="21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18" borderId="0" applyNumberFormat="0" applyBorder="0" applyAlignment="0" applyProtection="0"/>
    <xf numFmtId="0" fontId="17" fillId="18" borderId="0" applyNumberFormat="0" applyBorder="0" applyAlignment="0" applyProtection="0"/>
    <xf numFmtId="0" fontId="21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14" borderId="0" applyNumberFormat="0" applyBorder="0" applyAlignment="0" applyProtection="0"/>
    <xf numFmtId="0" fontId="17" fillId="14" borderId="0" applyNumberFormat="0" applyBorder="0" applyAlignment="0" applyProtection="0"/>
    <xf numFmtId="0" fontId="21" fillId="19" borderId="0" applyNumberFormat="0" applyBorder="0" applyAlignment="0" applyProtection="0"/>
    <xf numFmtId="0" fontId="17" fillId="19" borderId="0" applyNumberFormat="0" applyBorder="0" applyAlignment="0" applyProtection="0"/>
    <xf numFmtId="0" fontId="22" fillId="3" borderId="0" applyNumberFormat="0" applyBorder="0" applyAlignment="0" applyProtection="0"/>
    <xf numFmtId="0" fontId="7" fillId="3" borderId="0" applyNumberFormat="0" applyBorder="0" applyAlignment="0" applyProtection="0"/>
    <xf numFmtId="0" fontId="23" fillId="20" borderId="1" applyNumberFormat="0" applyAlignment="0" applyProtection="0"/>
    <xf numFmtId="0" fontId="11" fillId="20" borderId="1" applyNumberFormat="0" applyAlignment="0" applyProtection="0"/>
    <xf numFmtId="0" fontId="24" fillId="21" borderId="2" applyNumberFormat="0" applyAlignment="0" applyProtection="0"/>
    <xf numFmtId="0" fontId="13" fillId="21" borderId="2" applyNumberFormat="0" applyAlignment="0" applyProtection="0"/>
    <xf numFmtId="0" fontId="2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6" fillId="4" borderId="0" applyNumberFormat="0" applyBorder="0" applyAlignment="0" applyProtection="0"/>
    <xf numFmtId="0" fontId="27" fillId="0" borderId="3" applyNumberFormat="0" applyFill="0" applyAlignment="0" applyProtection="0"/>
    <xf numFmtId="0" fontId="3" fillId="0" borderId="3" applyNumberFormat="0" applyFill="0" applyAlignment="0" applyProtection="0"/>
    <xf numFmtId="0" fontId="28" fillId="0" borderId="4" applyNumberFormat="0" applyFill="0" applyAlignment="0" applyProtection="0"/>
    <xf numFmtId="0" fontId="4" fillId="0" borderId="4" applyNumberFormat="0" applyFill="0" applyAlignment="0" applyProtection="0"/>
    <xf numFmtId="0" fontId="29" fillId="0" borderId="5" applyNumberFormat="0" applyFill="0" applyAlignment="0" applyProtection="0"/>
    <xf numFmtId="0" fontId="5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7" borderId="1" applyNumberFormat="0" applyAlignment="0" applyProtection="0"/>
    <xf numFmtId="0" fontId="9" fillId="7" borderId="1" applyNumberFormat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32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0" borderId="0"/>
    <xf numFmtId="0" fontId="20" fillId="23" borderId="7" applyNumberFormat="0" applyFont="0" applyAlignment="0" applyProtection="0"/>
    <xf numFmtId="0" fontId="1" fillId="23" borderId="7" applyNumberFormat="0" applyFont="0" applyAlignment="0" applyProtection="0"/>
    <xf numFmtId="0" fontId="33" fillId="20" borderId="8" applyNumberFormat="0" applyAlignment="0" applyProtection="0"/>
    <xf numFmtId="0" fontId="10" fillId="20" borderId="8" applyNumberFormat="0" applyAlignment="0" applyProtection="0"/>
    <xf numFmtId="0" fontId="3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16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49" fontId="38" fillId="0" borderId="0" xfId="0" applyNumberFormat="1" applyFont="1"/>
    <xf numFmtId="2" fontId="21" fillId="0" borderId="0" xfId="0" applyNumberFormat="1" applyFont="1" applyAlignment="1">
      <alignment horizontal="center"/>
    </xf>
    <xf numFmtId="0" fontId="21" fillId="0" borderId="0" xfId="0" applyFont="1" applyAlignment="1">
      <alignment vertical="center"/>
    </xf>
    <xf numFmtId="2" fontId="21" fillId="0" borderId="0" xfId="0" applyNumberFormat="1" applyFont="1" applyFill="1" applyAlignment="1">
      <alignment horizontal="center"/>
    </xf>
    <xf numFmtId="49" fontId="21" fillId="0" borderId="0" xfId="0" applyNumberFormat="1" applyFont="1"/>
    <xf numFmtId="0" fontId="21" fillId="0" borderId="0" xfId="0" applyFont="1" applyAlignment="1">
      <alignment horizontal="center"/>
    </xf>
    <xf numFmtId="0" fontId="21" fillId="0" borderId="0" xfId="0" applyFont="1"/>
    <xf numFmtId="0" fontId="39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2" fontId="40" fillId="0" borderId="11" xfId="0" applyNumberFormat="1" applyFont="1" applyBorder="1" applyAlignment="1">
      <alignment horizontal="center" vertical="center"/>
    </xf>
    <xf numFmtId="0" fontId="40" fillId="0" borderId="11" xfId="0" applyFont="1" applyBorder="1" applyAlignment="1">
      <alignment horizontal="left" vertical="center"/>
    </xf>
    <xf numFmtId="0" fontId="40" fillId="0" borderId="12" xfId="0" applyFont="1" applyBorder="1" applyAlignment="1">
      <alignment horizontal="left" vertical="center"/>
    </xf>
    <xf numFmtId="2" fontId="40" fillId="0" borderId="12" xfId="0" applyNumberFormat="1" applyFont="1" applyBorder="1" applyAlignment="1">
      <alignment horizontal="center" vertical="center"/>
    </xf>
    <xf numFmtId="0" fontId="39" fillId="0" borderId="0" xfId="0" applyFont="1" applyAlignment="1">
      <alignment horizontal="right"/>
    </xf>
    <xf numFmtId="0" fontId="41" fillId="0" borderId="0" xfId="0" applyFont="1"/>
    <xf numFmtId="165" fontId="40" fillId="0" borderId="11" xfId="0" applyNumberFormat="1" applyFont="1" applyBorder="1" applyAlignment="1">
      <alignment horizontal="center" vertical="center"/>
    </xf>
    <xf numFmtId="40" fontId="19" fillId="0" borderId="0" xfId="73" applyNumberFormat="1" applyFont="1" applyAlignment="1">
      <alignment horizontal="center" vertical="center"/>
    </xf>
  </cellXfs>
  <cellStyles count="84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" xfId="49" builtinId="27" customBuiltin="1"/>
    <cellStyle name="Bad 2" xfId="50"/>
    <cellStyle name="Calculation" xfId="51" builtinId="22" customBuiltin="1"/>
    <cellStyle name="Calculation 2" xfId="52"/>
    <cellStyle name="Check Cell" xfId="53" builtinId="23" customBuiltin="1"/>
    <cellStyle name="Check Cell 2" xfId="54"/>
    <cellStyle name="Explanatory Text" xfId="55" builtinId="53" customBuiltin="1"/>
    <cellStyle name="Explanatory Text 2" xfId="56"/>
    <cellStyle name="Good" xfId="57" builtinId="26" customBuiltin="1"/>
    <cellStyle name="Good 2" xfId="58"/>
    <cellStyle name="Heading 1" xfId="59" builtinId="16" customBuiltin="1"/>
    <cellStyle name="Heading 1 2" xfId="60"/>
    <cellStyle name="Heading 2" xfId="61" builtinId="17" customBuiltin="1"/>
    <cellStyle name="Heading 2 2" xfId="62"/>
    <cellStyle name="Heading 3" xfId="63" builtinId="18" customBuiltin="1"/>
    <cellStyle name="Heading 3 2" xfId="64"/>
    <cellStyle name="Heading 4" xfId="65" builtinId="19" customBuiltin="1"/>
    <cellStyle name="Heading 4 2" xfId="66"/>
    <cellStyle name="Input" xfId="67" builtinId="20" customBuiltin="1"/>
    <cellStyle name="Input 2" xfId="68"/>
    <cellStyle name="Linked Cell" xfId="69" builtinId="24" customBuiltin="1"/>
    <cellStyle name="Linked Cell 2" xfId="70"/>
    <cellStyle name="Neutral" xfId="71" builtinId="28" customBuiltin="1"/>
    <cellStyle name="Neutral 2" xfId="72"/>
    <cellStyle name="Normal" xfId="0" builtinId="0"/>
    <cellStyle name="Normal 2" xfId="73"/>
    <cellStyle name="Note" xfId="74" builtinId="10" customBuiltin="1"/>
    <cellStyle name="Note 2" xfId="75"/>
    <cellStyle name="Output" xfId="76" builtinId="21" customBuiltin="1"/>
    <cellStyle name="Output 2" xfId="77"/>
    <cellStyle name="Title" xfId="78" builtinId="15" customBuiltin="1"/>
    <cellStyle name="Title 2" xfId="79"/>
    <cellStyle name="Total" xfId="80" builtinId="25" customBuiltin="1"/>
    <cellStyle name="Total 2" xfId="81"/>
    <cellStyle name="Warning Text" xfId="82" builtinId="11" customBuiltin="1"/>
    <cellStyle name="Warning Text 2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956521739130432E-2"/>
          <c:y val="3.0927886946760474E-2"/>
          <c:w val="0.89787664307381199"/>
          <c:h val="0.86426261856780662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66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Main!$R$4:$R$28</c:f>
              <c:strCache>
                <c:ptCount val="25"/>
                <c:pt idx="0">
                  <c:v>DEC 17</c:v>
                </c:pt>
                <c:pt idx="1">
                  <c:v>JAN 18</c:v>
                </c:pt>
                <c:pt idx="2">
                  <c:v>FEB 18</c:v>
                </c:pt>
                <c:pt idx="3">
                  <c:v>MAR 18</c:v>
                </c:pt>
                <c:pt idx="4">
                  <c:v>APR 18</c:v>
                </c:pt>
                <c:pt idx="5">
                  <c:v>MAY 18</c:v>
                </c:pt>
                <c:pt idx="6">
                  <c:v>JUN 18</c:v>
                </c:pt>
                <c:pt idx="7">
                  <c:v>JUL 18</c:v>
                </c:pt>
                <c:pt idx="8">
                  <c:v>AUG 18</c:v>
                </c:pt>
                <c:pt idx="9">
                  <c:v>SEP 18</c:v>
                </c:pt>
                <c:pt idx="10">
                  <c:v>OCT 18</c:v>
                </c:pt>
                <c:pt idx="11">
                  <c:v>NOV 18</c:v>
                </c:pt>
                <c:pt idx="12">
                  <c:v>DEC 18</c:v>
                </c:pt>
                <c:pt idx="13">
                  <c:v>JAN 19</c:v>
                </c:pt>
                <c:pt idx="14">
                  <c:v>FEB 19</c:v>
                </c:pt>
                <c:pt idx="15">
                  <c:v>MAR 19</c:v>
                </c:pt>
                <c:pt idx="16">
                  <c:v>APR 19</c:v>
                </c:pt>
                <c:pt idx="17">
                  <c:v>MAY 19</c:v>
                </c:pt>
                <c:pt idx="18">
                  <c:v>JUN 19</c:v>
                </c:pt>
                <c:pt idx="19">
                  <c:v>JUL 19</c:v>
                </c:pt>
                <c:pt idx="20">
                  <c:v>AUG 19</c:v>
                </c:pt>
                <c:pt idx="21">
                  <c:v>SEP 19</c:v>
                </c:pt>
                <c:pt idx="22">
                  <c:v>OCT 19</c:v>
                </c:pt>
                <c:pt idx="23">
                  <c:v>NOV 19</c:v>
                </c:pt>
                <c:pt idx="24">
                  <c:v>DEC 19</c:v>
                </c:pt>
              </c:strCache>
            </c:strRef>
          </c:cat>
          <c:val>
            <c:numRef>
              <c:f>Main!$S$4:$S$28</c:f>
              <c:numCache>
                <c:formatCode>0.00</c:formatCode>
                <c:ptCount val="25"/>
                <c:pt idx="0">
                  <c:v>4.3</c:v>
                </c:pt>
                <c:pt idx="1">
                  <c:v>4.6500000000000004</c:v>
                </c:pt>
                <c:pt idx="2">
                  <c:v>4.6900000000000004</c:v>
                </c:pt>
                <c:pt idx="3">
                  <c:v>4.4400000000000004</c:v>
                </c:pt>
                <c:pt idx="4" formatCode="General">
                  <c:v>3.51</c:v>
                </c:pt>
                <c:pt idx="5" formatCode="General">
                  <c:v>3.88</c:v>
                </c:pt>
                <c:pt idx="6" formatCode="General">
                  <c:v>4.0999999999999996</c:v>
                </c:pt>
                <c:pt idx="7" formatCode="General">
                  <c:v>3.89</c:v>
                </c:pt>
                <c:pt idx="8" formatCode="General">
                  <c:v>4</c:v>
                </c:pt>
                <c:pt idx="9" formatCode="General">
                  <c:v>4</c:v>
                </c:pt>
                <c:pt idx="10" formatCode="General">
                  <c:v>3.71</c:v>
                </c:pt>
                <c:pt idx="11" formatCode="General">
                  <c:v>3.41</c:v>
                </c:pt>
                <c:pt idx="12" formatCode="General">
                  <c:v>4.12</c:v>
                </c:pt>
                <c:pt idx="13" formatCode="General">
                  <c:v>4.87</c:v>
                </c:pt>
                <c:pt idx="14" formatCode="General">
                  <c:v>4.82</c:v>
                </c:pt>
                <c:pt idx="15" formatCode="General">
                  <c:v>4.62</c:v>
                </c:pt>
                <c:pt idx="16" formatCode="General">
                  <c:v>4.12</c:v>
                </c:pt>
                <c:pt idx="17" formatCode="General">
                  <c:v>4.42</c:v>
                </c:pt>
                <c:pt idx="18" formatCode="General">
                  <c:v>4.3099999999999996</c:v>
                </c:pt>
                <c:pt idx="19" formatCode="General">
                  <c:v>4.5599999999999996</c:v>
                </c:pt>
                <c:pt idx="20" formatCode="General">
                  <c:v>4.55</c:v>
                </c:pt>
                <c:pt idx="21" formatCode="General">
                  <c:v>3.95</c:v>
                </c:pt>
                <c:pt idx="22" formatCode="General">
                  <c:v>4.58</c:v>
                </c:pt>
                <c:pt idx="23" formatCode="General">
                  <c:v>4.72</c:v>
                </c:pt>
                <c:pt idx="24" formatCode="General">
                  <c:v>5.03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389824"/>
        <c:axId val="282936832"/>
      </c:lineChart>
      <c:catAx>
        <c:axId val="14738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8293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2936832"/>
        <c:scaling>
          <c:orientation val="minMax"/>
          <c:min val="1"/>
        </c:scaling>
        <c:delete val="0"/>
        <c:axPos val="l"/>
        <c:numFmt formatCode="0.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47389824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>
      <c:oddHeader/>
      <c:oddFooter/>
    </c:headerFooter>
    <c:pageMargins b="0.75000000000000011" l="0.70000000000000007" r="0.70000000000000007" t="0.75000000000000011" header="0.30000000000000004" footer="0.3000000000000000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257175</xdr:colOff>
      <xdr:row>1</xdr:row>
      <xdr:rowOff>342900</xdr:rowOff>
    </xdr:to>
    <xdr:pic>
      <xdr:nvPicPr>
        <xdr:cNvPr id="1065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657225</xdr:colOff>
      <xdr:row>13</xdr:row>
      <xdr:rowOff>66675</xdr:rowOff>
    </xdr:from>
    <xdr:to>
      <xdr:col>12</xdr:col>
      <xdr:colOff>752475</xdr:colOff>
      <xdr:row>42</xdr:row>
      <xdr:rowOff>85725</xdr:rowOff>
    </xdr:to>
    <xdr:graphicFrame macro="">
      <xdr:nvGraphicFramePr>
        <xdr:cNvPr id="106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27215</xdr:colOff>
      <xdr:row>14</xdr:row>
      <xdr:rowOff>108857</xdr:rowOff>
    </xdr:from>
    <xdr:to>
      <xdr:col>9</xdr:col>
      <xdr:colOff>244930</xdr:colOff>
      <xdr:row>17</xdr:row>
      <xdr:rowOff>40821</xdr:rowOff>
    </xdr:to>
    <xdr:sp macro="" textlink="">
      <xdr:nvSpPr>
        <xdr:cNvPr id="7" name="TextBox 6"/>
        <xdr:cNvSpPr txBox="1"/>
      </xdr:nvSpPr>
      <xdr:spPr>
        <a:xfrm>
          <a:off x="5238751" y="4789714"/>
          <a:ext cx="3592286" cy="503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>
              <a:latin typeface="Tahoma" pitchFamily="34" charset="0"/>
              <a:ea typeface="Tahoma" pitchFamily="34" charset="0"/>
              <a:cs typeface="Tahoma" pitchFamily="34" charset="0"/>
            </a:rPr>
            <a:t>Production of Ethanol</a:t>
          </a:r>
        </a:p>
      </xdr:txBody>
    </xdr:sp>
    <xdr:clientData/>
  </xdr:twoCellAnchor>
  <xdr:twoCellAnchor>
    <xdr:from>
      <xdr:col>1</xdr:col>
      <xdr:colOff>680359</xdr:colOff>
      <xdr:row>21</xdr:row>
      <xdr:rowOff>27215</xdr:rowOff>
    </xdr:from>
    <xdr:to>
      <xdr:col>2</xdr:col>
      <xdr:colOff>224437</xdr:colOff>
      <xdr:row>34</xdr:row>
      <xdr:rowOff>176894</xdr:rowOff>
    </xdr:to>
    <xdr:sp macro="" textlink="">
      <xdr:nvSpPr>
        <xdr:cNvPr id="8" name="TextBox 64"/>
        <xdr:cNvSpPr txBox="1"/>
      </xdr:nvSpPr>
      <xdr:spPr>
        <a:xfrm>
          <a:off x="3214009" y="6142265"/>
          <a:ext cx="401328" cy="2626179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400" b="1">
              <a:latin typeface="Tahoma" pitchFamily="34" charset="0"/>
              <a:ea typeface="Tahoma" pitchFamily="34" charset="0"/>
              <a:cs typeface="Tahoma" pitchFamily="34" charset="0"/>
            </a:rPr>
            <a:t>(Million Liter/Day)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zoomScale="50" zoomScaleNormal="50" workbookViewId="0">
      <selection activeCell="P21" sqref="P21"/>
    </sheetView>
  </sheetViews>
  <sheetFormatPr defaultRowHeight="15"/>
  <cols>
    <col min="1" max="1" width="38" customWidth="1"/>
    <col min="2" max="13" width="12.7109375" style="1" customWidth="1"/>
    <col min="14" max="14" width="19.28515625" style="1" customWidth="1"/>
    <col min="15" max="15" width="19.42578125" style="1" customWidth="1"/>
  </cols>
  <sheetData>
    <row r="1" spans="1:20" ht="35.1" customHeight="1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/>
    </row>
    <row r="2" spans="1:20" ht="30" customHeight="1"/>
    <row r="3" spans="1:20" ht="30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21" t="s">
        <v>21</v>
      </c>
    </row>
    <row r="4" spans="1:20" s="3" customFormat="1" ht="36">
      <c r="A4" s="15" t="s">
        <v>30</v>
      </c>
      <c r="B4" s="15" t="s">
        <v>5</v>
      </c>
      <c r="C4" s="15" t="s">
        <v>41</v>
      </c>
      <c r="D4" s="15" t="s">
        <v>28</v>
      </c>
      <c r="E4" s="15" t="s">
        <v>35</v>
      </c>
      <c r="F4" s="15" t="s">
        <v>33</v>
      </c>
      <c r="G4" s="15" t="s">
        <v>34</v>
      </c>
      <c r="H4" s="15" t="s">
        <v>32</v>
      </c>
      <c r="I4" s="15" t="s">
        <v>25</v>
      </c>
      <c r="J4" s="15" t="s">
        <v>24</v>
      </c>
      <c r="K4" s="15" t="s">
        <v>18</v>
      </c>
      <c r="L4" s="15" t="s">
        <v>23</v>
      </c>
      <c r="M4" s="15" t="s">
        <v>9</v>
      </c>
      <c r="N4" s="14" t="s">
        <v>4</v>
      </c>
      <c r="O4" s="14" t="s">
        <v>38</v>
      </c>
      <c r="R4" s="7" t="s">
        <v>2</v>
      </c>
      <c r="S4" s="8">
        <v>4.3</v>
      </c>
      <c r="T4" s="9"/>
    </row>
    <row r="5" spans="1:20" s="3" customFormat="1" ht="30" customHeight="1">
      <c r="A5" s="16" t="s">
        <v>39</v>
      </c>
      <c r="B5" s="23">
        <v>4.2416</v>
      </c>
      <c r="C5" s="23">
        <v>4.5777999999999999</v>
      </c>
      <c r="D5" s="23">
        <v>4.3056999999999999</v>
      </c>
      <c r="E5" s="23">
        <v>3.5613000000000001</v>
      </c>
      <c r="F5" s="23">
        <v>3.6164000000000001</v>
      </c>
      <c r="G5" s="23">
        <v>4.3026</v>
      </c>
      <c r="H5" s="23">
        <v>3.6871999999999998</v>
      </c>
      <c r="I5" s="23">
        <v>4.3787000000000003</v>
      </c>
      <c r="J5" s="23">
        <v>3.9238</v>
      </c>
      <c r="K5" s="23">
        <v>3.7898999999999998</v>
      </c>
      <c r="L5" s="23">
        <v>3.3824000000000001</v>
      </c>
      <c r="M5" s="23">
        <v>4.2984999999999998</v>
      </c>
      <c r="N5" s="23">
        <v>4.0054999999999996</v>
      </c>
      <c r="O5" s="17">
        <f>AVERAGE(B5:M5)</f>
        <v>4.005491666666666</v>
      </c>
      <c r="R5" s="7" t="s">
        <v>20</v>
      </c>
      <c r="S5" s="8">
        <v>4.6500000000000004</v>
      </c>
      <c r="T5" s="9"/>
    </row>
    <row r="6" spans="1:20" s="3" customFormat="1" ht="30" customHeight="1">
      <c r="A6" s="16" t="s">
        <v>12</v>
      </c>
      <c r="B6" s="23">
        <v>4.6493000000000002</v>
      </c>
      <c r="C6" s="23">
        <v>4.6852999999999998</v>
      </c>
      <c r="D6" s="23">
        <v>4.4419000000000004</v>
      </c>
      <c r="E6" s="23">
        <v>3.5131000000000001</v>
      </c>
      <c r="F6" s="23">
        <v>3.8845000000000001</v>
      </c>
      <c r="G6" s="23">
        <v>4.1032999999999999</v>
      </c>
      <c r="H6" s="23">
        <v>3.8914</v>
      </c>
      <c r="I6" s="23">
        <v>4.0011999999999999</v>
      </c>
      <c r="J6" s="23">
        <v>4.0038999999999998</v>
      </c>
      <c r="K6" s="23">
        <v>3.7149000000000001</v>
      </c>
      <c r="L6" s="23">
        <v>3.4144000000000001</v>
      </c>
      <c r="M6" s="23">
        <v>4.1242000000000001</v>
      </c>
      <c r="N6" s="23">
        <v>4.0355999999999996</v>
      </c>
      <c r="O6" s="17">
        <f>AVERAGE(B6:M6)</f>
        <v>4.0356166666666669</v>
      </c>
      <c r="Q6" s="2"/>
      <c r="R6" s="7" t="s">
        <v>42</v>
      </c>
      <c r="S6" s="8">
        <v>4.6900000000000004</v>
      </c>
      <c r="T6" s="9"/>
    </row>
    <row r="7" spans="1:20" s="3" customFormat="1" ht="30" customHeight="1">
      <c r="A7" s="16" t="s">
        <v>6</v>
      </c>
      <c r="B7" s="23">
        <v>4.8735999999999997</v>
      </c>
      <c r="C7" s="23">
        <v>4.8240999999999996</v>
      </c>
      <c r="D7" s="23">
        <v>4.6178999999999997</v>
      </c>
      <c r="E7" s="23">
        <v>4.1174999999999997</v>
      </c>
      <c r="F7" s="23">
        <v>4.4165000000000001</v>
      </c>
      <c r="G7" s="23">
        <v>4.3132000000000001</v>
      </c>
      <c r="H7" s="23">
        <v>4.5594999999999999</v>
      </c>
      <c r="I7" s="23">
        <v>4.5495000000000001</v>
      </c>
      <c r="J7" s="23">
        <v>3.9498000000000002</v>
      </c>
      <c r="K7" s="23">
        <v>4.5784000000000002</v>
      </c>
      <c r="L7" s="23">
        <v>4.7224000000000004</v>
      </c>
      <c r="M7" s="23">
        <v>5.0273000000000003</v>
      </c>
      <c r="N7" s="23">
        <v>4.5457999999999998</v>
      </c>
      <c r="O7" s="17"/>
      <c r="Q7" s="2"/>
      <c r="R7" s="7" t="s">
        <v>0</v>
      </c>
      <c r="S7" s="10">
        <v>4.4400000000000004</v>
      </c>
      <c r="T7" s="9"/>
    </row>
    <row r="8" spans="1:20" s="3" customFormat="1" ht="30" customHeight="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R8" s="11" t="s">
        <v>3</v>
      </c>
      <c r="S8" s="12">
        <v>3.51</v>
      </c>
      <c r="T8" s="9"/>
    </row>
    <row r="9" spans="1:20" s="3" customFormat="1" ht="30" customHeight="1">
      <c r="A9" s="18" t="s">
        <v>1</v>
      </c>
      <c r="B9" s="17">
        <f>IF(B7&lt;&gt;0,(B7/B6-1)*100,"")</f>
        <v>4.8243821650570951</v>
      </c>
      <c r="C9" s="17">
        <f t="shared" ref="C9:M9" si="0">IF(C7&lt;&gt;0,(C7/C6-1)*100,"")</f>
        <v>2.9624570465071498</v>
      </c>
      <c r="D9" s="17">
        <f t="shared" si="0"/>
        <v>3.9622683986582086</v>
      </c>
      <c r="E9" s="17">
        <f t="shared" si="0"/>
        <v>17.204178645640589</v>
      </c>
      <c r="F9" s="17">
        <f t="shared" si="0"/>
        <v>13.695456300682206</v>
      </c>
      <c r="G9" s="17">
        <f t="shared" si="0"/>
        <v>5.1153949260351439</v>
      </c>
      <c r="H9" s="17">
        <f t="shared" si="0"/>
        <v>17.168628257182505</v>
      </c>
      <c r="I9" s="17">
        <f t="shared" si="0"/>
        <v>13.703388983305009</v>
      </c>
      <c r="J9" s="17">
        <f t="shared" si="0"/>
        <v>-1.3511825969679481</v>
      </c>
      <c r="K9" s="17">
        <f t="shared" si="0"/>
        <v>23.244232684594479</v>
      </c>
      <c r="L9" s="17">
        <f t="shared" si="0"/>
        <v>38.308341143392695</v>
      </c>
      <c r="M9" s="17">
        <f t="shared" si="0"/>
        <v>21.897580136753803</v>
      </c>
      <c r="N9" s="17">
        <f>(N7/N6-1)*100</f>
        <v>12.642481910992176</v>
      </c>
      <c r="O9" s="17"/>
      <c r="R9" s="11" t="s">
        <v>46</v>
      </c>
      <c r="S9" s="12">
        <v>3.88</v>
      </c>
      <c r="T9" s="9"/>
    </row>
    <row r="10" spans="1:20" s="3" customFormat="1" ht="30" customHeight="1">
      <c r="A10" s="19" t="s">
        <v>22</v>
      </c>
      <c r="B10" s="20">
        <f>IF(B7&lt;&gt;0,(B7/M6-1)*100,"")</f>
        <v>18.170796760583862</v>
      </c>
      <c r="C10" s="20">
        <f>IF(C7&lt;&gt;0,(C7/B7-1)*100,"")</f>
        <v>-1.0156762967826638</v>
      </c>
      <c r="D10" s="20">
        <f t="shared" ref="D10:M10" si="1">IF(D7&lt;&gt;0,(D7/C7-1)*100,"")</f>
        <v>-4.2743724217988888</v>
      </c>
      <c r="E10" s="20">
        <f t="shared" si="1"/>
        <v>-10.836094328590917</v>
      </c>
      <c r="F10" s="20">
        <f t="shared" si="1"/>
        <v>7.2616879174256299</v>
      </c>
      <c r="G10" s="20">
        <f t="shared" si="1"/>
        <v>-2.3389561870259201</v>
      </c>
      <c r="H10" s="20">
        <f t="shared" si="1"/>
        <v>5.7103774459797751</v>
      </c>
      <c r="I10" s="20">
        <f t="shared" si="1"/>
        <v>-0.21932229411119053</v>
      </c>
      <c r="J10" s="20">
        <f t="shared" si="1"/>
        <v>-13.181668315199468</v>
      </c>
      <c r="K10" s="20">
        <f t="shared" si="1"/>
        <v>15.91472985973974</v>
      </c>
      <c r="L10" s="20">
        <f t="shared" si="1"/>
        <v>3.1452035645640475</v>
      </c>
      <c r="M10" s="20">
        <f t="shared" si="1"/>
        <v>6.4564628155175274</v>
      </c>
      <c r="N10" s="20"/>
      <c r="O10" s="20"/>
      <c r="R10" s="11" t="s">
        <v>40</v>
      </c>
      <c r="S10" s="12">
        <v>4.0999999999999996</v>
      </c>
      <c r="T10" s="9"/>
    </row>
    <row r="11" spans="1:20" ht="21">
      <c r="A11" s="22" t="s">
        <v>11</v>
      </c>
      <c r="R11" s="7" t="s">
        <v>10</v>
      </c>
      <c r="S11" s="12">
        <v>3.89</v>
      </c>
      <c r="T11" s="13"/>
    </row>
    <row r="12" spans="1:20">
      <c r="R12" s="7" t="s">
        <v>8</v>
      </c>
      <c r="S12" s="12">
        <v>4</v>
      </c>
      <c r="T12" s="13"/>
    </row>
    <row r="13" spans="1:20">
      <c r="R13" s="7" t="s">
        <v>14</v>
      </c>
      <c r="S13" s="12">
        <v>4</v>
      </c>
      <c r="T13" s="13"/>
    </row>
    <row r="14" spans="1:20">
      <c r="R14" s="7" t="s">
        <v>13</v>
      </c>
      <c r="S14" s="12">
        <v>3.71</v>
      </c>
      <c r="T14" s="13"/>
    </row>
    <row r="15" spans="1:20">
      <c r="R15" s="7" t="s">
        <v>37</v>
      </c>
      <c r="S15" s="12">
        <v>3.41</v>
      </c>
      <c r="T15" s="13"/>
    </row>
    <row r="16" spans="1:20">
      <c r="R16" s="7" t="s">
        <v>16</v>
      </c>
      <c r="S16" s="12">
        <v>4.12</v>
      </c>
      <c r="T16" s="13"/>
    </row>
    <row r="17" spans="18:20">
      <c r="R17" s="7" t="s">
        <v>43</v>
      </c>
      <c r="S17" s="12">
        <v>4.87</v>
      </c>
      <c r="T17" s="13"/>
    </row>
    <row r="18" spans="18:20">
      <c r="R18" s="7" t="s">
        <v>47</v>
      </c>
      <c r="S18" s="12">
        <v>4.82</v>
      </c>
      <c r="T18" s="13"/>
    </row>
    <row r="19" spans="18:20">
      <c r="R19" s="7" t="s">
        <v>27</v>
      </c>
      <c r="S19" s="12">
        <v>4.62</v>
      </c>
      <c r="T19" s="13"/>
    </row>
    <row r="20" spans="18:20">
      <c r="R20" s="11" t="s">
        <v>29</v>
      </c>
      <c r="S20" s="12">
        <v>4.12</v>
      </c>
      <c r="T20" s="13"/>
    </row>
    <row r="21" spans="18:20">
      <c r="R21" s="11" t="s">
        <v>36</v>
      </c>
      <c r="S21" s="12">
        <v>4.42</v>
      </c>
      <c r="T21" s="13"/>
    </row>
    <row r="22" spans="18:20">
      <c r="R22" s="11" t="s">
        <v>45</v>
      </c>
      <c r="S22" s="12">
        <v>4.3099999999999996</v>
      </c>
      <c r="T22" s="13"/>
    </row>
    <row r="23" spans="18:20">
      <c r="R23" s="7" t="s">
        <v>17</v>
      </c>
      <c r="S23" s="12">
        <v>4.5599999999999996</v>
      </c>
      <c r="T23" s="13"/>
    </row>
    <row r="24" spans="18:20">
      <c r="R24" s="7" t="s">
        <v>44</v>
      </c>
      <c r="S24" s="12">
        <v>4.55</v>
      </c>
      <c r="T24" s="13"/>
    </row>
    <row r="25" spans="18:20">
      <c r="R25" s="7" t="s">
        <v>7</v>
      </c>
      <c r="S25" s="12">
        <v>3.95</v>
      </c>
      <c r="T25" s="13"/>
    </row>
    <row r="26" spans="18:20">
      <c r="R26" s="7" t="s">
        <v>19</v>
      </c>
      <c r="S26" s="12">
        <v>4.58</v>
      </c>
      <c r="T26" s="13"/>
    </row>
    <row r="27" spans="18:20">
      <c r="R27" s="7" t="s">
        <v>31</v>
      </c>
      <c r="S27" s="12">
        <v>4.72</v>
      </c>
      <c r="T27" s="13"/>
    </row>
    <row r="28" spans="18:20">
      <c r="R28" s="13" t="s">
        <v>15</v>
      </c>
      <c r="S28" s="13">
        <v>5.03</v>
      </c>
      <c r="T28" s="13"/>
    </row>
    <row r="29" spans="18:20">
      <c r="R29" s="13"/>
      <c r="S29" s="13"/>
      <c r="T29" s="13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51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Wachira Jitpranee</dc:creator>
  <cp:lastModifiedBy>Thanyarat</cp:lastModifiedBy>
  <cp:lastPrinted>2016-07-14T12:48:02Z</cp:lastPrinted>
  <dcterms:created xsi:type="dcterms:W3CDTF">2016-07-12T05:58:15Z</dcterms:created>
  <dcterms:modified xsi:type="dcterms:W3CDTF">2020-04-11T07:52:25Z</dcterms:modified>
</cp:coreProperties>
</file>