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20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 concurrentCalc="0"/>
</workbook>
</file>

<file path=xl/calcChain.xml><?xml version="1.0" encoding="utf-8"?>
<calcChain xmlns="http://schemas.openxmlformats.org/spreadsheetml/2006/main">
  <c r="D8" i="3" l="1"/>
  <c r="D7" i="3"/>
  <c r="D8" i="2"/>
  <c r="D9" i="2"/>
  <c r="D10" i="2"/>
  <c r="D11" i="2"/>
  <c r="D7" i="2"/>
  <c r="D8" i="1"/>
  <c r="D9" i="1"/>
  <c r="D7" i="1"/>
  <c r="F8" i="3"/>
  <c r="E9" i="3"/>
  <c r="F7" i="3"/>
  <c r="F8" i="2"/>
  <c r="F9" i="2"/>
  <c r="F10" i="2"/>
  <c r="F11" i="2"/>
  <c r="F7" i="2"/>
  <c r="C12" i="2"/>
  <c r="D12" i="2"/>
  <c r="F7" i="1"/>
  <c r="F8" i="1"/>
  <c r="F9" i="1"/>
  <c r="E10" i="1"/>
  <c r="C10" i="1"/>
  <c r="D10" i="1"/>
  <c r="F10" i="1"/>
  <c r="E12" i="2"/>
  <c r="F12" i="2"/>
  <c r="C9" i="3"/>
  <c r="D9" i="3"/>
  <c r="F9" i="3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<sst xmlns="http://schemas.openxmlformats.org/spreadsheetml/2006/main" count="145" uniqueCount="112">
  <si>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</si>
  <si>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</si>
  <si>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</si>
  <si>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</si>
  <si>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</si>
  <si>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</si>
  <si>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</si>
  <si>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</si>
  <si>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</si>
  <si>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</si>
  <si>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</si>
  <si>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</si>
  <si>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</si>
  <si>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</si>
  <si>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</si>
  <si>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</si>
  <si>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</si>
  <si>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</si>
  <si>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</si>
  <si>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</si>
  <si>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</si>
  <si>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</si>
  <si>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</si>
  <si>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</si>
  <si>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</si>
  <si>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</si>
  <si>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</si>
  <si>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</si>
  <si>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</si>
  <si>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</si>
  <si>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</si>
  <si>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</si>
  <si>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</si>
  <si>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</si>
  <si>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</si>
  <si>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</si>
  <si>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</si>
  <si>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</si>
  <si>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</si>
  <si>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</si>
  <si>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</si>
  <si>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</si>
  <si>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</si>
  <si>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</si>
  <si>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</si>
  <si>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</si>
  <si>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</si>
  <si>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</si>
  <si>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</si>
  <si>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</si>
  <si>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</si>
  <si>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</si>
  <si>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</si>
  <si>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</si>
  <si>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</si>
  <si>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</si>
  <si>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</si>
  <si>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</si>
  <si>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</si>
  <si>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</si>
  <si>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</si>
  <si>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</si>
  <si>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</si>
  <si>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</si>
  <si>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</si>
  <si>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</si>
  <si>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</si>
  <si>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</si>
  <si>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</si>
  <si>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</si>
  <si>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</si>
  <si>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</si>
  <si>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</si>
  <si>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</si>
  <si>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</si>
  <si>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</si>
  <si>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</si>
  <si>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</si>
  <si>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</si>
  <si>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</si>
  <si>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</si>
  <si>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</si>
  <si>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</si>
  <si>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</si>
  <si>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</si>
  <si>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</si>
  <si>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</si>
  <si>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</si>
  <si>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</si>
  <si>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</si>
  <si>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</si>
  <si>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</si>
  <si>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</si>
  <si>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</si>
  <si>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</si>
  <si>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</si>
  <si>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</si>
  <si>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</si>
  <si>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</si>
  <si>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</si>
  <si>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</si>
  <si>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</si>
  <si>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</si>
  <si>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</si>
  <si>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</si>
  <si>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</si>
  <si>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</t>
  </si>
  <si>
    <t>May</t>
  </si>
  <si>
    <t>ปีงบประมาณ 2562</t>
  </si>
  <si>
    <t>ปีงบประมาณ 2563</t>
  </si>
  <si>
    <t>ปริมาณเที่ยวบินภายใน Bangkok FIR ปีงบประมาณ 2563  (สะสม ณ เดือน พฤษภาคม 2563)</t>
  </si>
  <si>
    <t>ปริมาณเที่ยวบินภายใน Bangkok FIR ปีงบประมาณ 2563 (สะสม ณ เดือน พฤษภาคม 2563)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</si>
</sst>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C7" sqref="C7:C9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110</v>
      </c>
    </row>
    <row r="3" spans="1:6">
      <c r="A3" t="s">
        <v>1</v>
      </c>
    </row>
    <row r="5" spans="1:6">
      <c r="C5" s="38" t="s">
        <v>109</v>
      </c>
      <c r="D5" s="38"/>
      <c r="E5" s="38" t="s">
        <v>108</v>
      </c>
    </row>
    <row r="6" spans="1:6">
      <c r="A6" s="5"/>
      <c r="B6" s="3"/>
      <c r="C6" s="1" t="s">
        <v>107</v>
      </c>
      <c r="D6" s="2" t="s">
        <v>11</v>
      </c>
      <c r="E6" s="1" t="s">
        <v>107</v>
      </c>
      <c r="F6" s="8" t="s">
        <v>12</v>
      </c>
    </row>
    <row r="7" spans="1:6" ht="30">
      <c r="B7" s="10" t="s">
        <v>13</v>
      </c>
      <c r="C7" s="7">
        <v>237388</v>
      </c>
      <c r="D7" s="39">
        <f>C7/243</f>
        <v>976.90534979423865</v>
      </c>
      <c r="E7" s="7">
        <v>341734</v>
      </c>
      <c r="F7" s="42">
        <f>(C7-E7)/E7</f>
        <v>-0.30534275196497862</v>
      </c>
    </row>
    <row r="8" spans="1:6">
      <c r="B8" s="10" t="s">
        <v>14</v>
      </c>
      <c r="C8" s="7">
        <v>215742</v>
      </c>
      <c r="D8" s="39">
        <f t="shared" ref="D8:D10" si="0">C8/243</f>
        <v>887.82716049382714</v>
      </c>
      <c r="E8" s="7">
        <v>292407</v>
      </c>
      <c r="F8" s="12">
        <f t="shared" ref="F8:F9" si="1">(C8-E8)/E8</f>
        <v>-0.26218592578153055</v>
      </c>
    </row>
    <row r="9" spans="1:6">
      <c r="B9" s="11" t="s">
        <v>15</v>
      </c>
      <c r="C9" s="7">
        <v>54066</v>
      </c>
      <c r="D9" s="39">
        <f t="shared" si="0"/>
        <v>222.49382716049382</v>
      </c>
      <c r="E9" s="7">
        <v>73413</v>
      </c>
      <c r="F9" s="12">
        <f t="shared" si="1"/>
        <v>-0.26353643087736506</v>
      </c>
    </row>
    <row r="10" spans="1:6">
      <c r="B10" s="9" t="s">
        <v>0</v>
      </c>
      <c r="C10" s="6">
        <f>SUM(C7:C9)</f>
        <v>507196</v>
      </c>
      <c r="D10" s="39">
        <f t="shared" si="0"/>
        <v>2087.2263374485597</v>
      </c>
      <c r="E10" s="6">
        <f>SUM(E7:E9)</f>
        <v>707554</v>
      </c>
      <c r="F10" s="12">
        <f>(C10-E10)/E10</f>
        <v>-0.28316990646650292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7" sqref="C7:C11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111</v>
      </c>
    </row>
    <row r="3" spans="1:6">
      <c r="A3" t="s">
        <v>2</v>
      </c>
    </row>
    <row r="5" spans="1:6">
      <c r="C5" s="38" t="s">
        <v>109</v>
      </c>
      <c r="E5" s="38" t="s">
        <v>108</v>
      </c>
    </row>
    <row r="6" spans="1:6">
      <c r="B6" s="4"/>
      <c r="C6" s="1" t="s">
        <v>107</v>
      </c>
      <c r="D6" s="2" t="s">
        <v>11</v>
      </c>
      <c r="E6" s="8" t="s">
        <v>107</v>
      </c>
      <c r="F6" s="8" t="s">
        <v>12</v>
      </c>
    </row>
    <row r="7" spans="1:6">
      <c r="B7" s="11" t="s">
        <v>3</v>
      </c>
      <c r="C7" s="7">
        <v>413506</v>
      </c>
      <c r="D7" s="37">
        <f>C7/243</f>
        <v>1701.670781893004</v>
      </c>
      <c r="E7" s="7">
        <v>590346</v>
      </c>
      <c r="F7" s="14">
        <f>(C7-E7)/E7</f>
        <v>-0.29955314341081329</v>
      </c>
    </row>
    <row r="8" spans="1:6">
      <c r="B8" s="11" t="s">
        <v>4</v>
      </c>
      <c r="C8" s="7">
        <v>14770</v>
      </c>
      <c r="D8" s="37">
        <f t="shared" ref="D8:D12" si="0">C8/243</f>
        <v>60.781893004115226</v>
      </c>
      <c r="E8" s="7">
        <v>17362</v>
      </c>
      <c r="F8" s="14">
        <f t="shared" ref="F8:F12" si="1">(C8-E8)/E8</f>
        <v>-0.14929155627231885</v>
      </c>
    </row>
    <row r="9" spans="1:6">
      <c r="B9" s="11" t="s">
        <v>5</v>
      </c>
      <c r="C9" s="7">
        <v>39699</v>
      </c>
      <c r="D9" s="37">
        <f t="shared" si="0"/>
        <v>163.37037037037038</v>
      </c>
      <c r="E9" s="7">
        <v>62306</v>
      </c>
      <c r="F9" s="14">
        <f t="shared" si="1"/>
        <v>-0.3628382499277758</v>
      </c>
    </row>
    <row r="10" spans="1:6">
      <c r="B10" s="11" t="s">
        <v>6</v>
      </c>
      <c r="C10" s="7">
        <v>28154</v>
      </c>
      <c r="D10" s="37">
        <f t="shared" si="0"/>
        <v>115.86008230452676</v>
      </c>
      <c r="E10" s="7">
        <v>27173</v>
      </c>
      <c r="F10" s="14">
        <f t="shared" si="1"/>
        <v>3.6102013027637728E-2</v>
      </c>
    </row>
    <row r="11" spans="1:6">
      <c r="B11" s="11" t="s">
        <v>7</v>
      </c>
      <c r="C11" s="7">
        <v>11067</v>
      </c>
      <c r="D11" s="37">
        <f t="shared" si="0"/>
        <v>45.543209876543209</v>
      </c>
      <c r="E11" s="7">
        <v>10367</v>
      </c>
      <c r="F11" s="14">
        <f t="shared" si="1"/>
        <v>6.7521944632005407E-2</v>
      </c>
    </row>
    <row r="12" spans="1:6">
      <c r="B12" s="9" t="s">
        <v>0</v>
      </c>
      <c r="C12" s="6">
        <f>SUM(C7:C11)</f>
        <v>507196</v>
      </c>
      <c r="D12" s="37">
        <f t="shared" si="0"/>
        <v>2087.2263374485597</v>
      </c>
      <c r="E12" s="13">
        <f>SUM(E7:E11)</f>
        <v>707554</v>
      </c>
      <c r="F12" s="14">
        <f t="shared" si="1"/>
        <v>-0.28316990646650292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C7" sqref="C7:C8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111</v>
      </c>
    </row>
    <row r="3" spans="1:6">
      <c r="A3" t="s">
        <v>8</v>
      </c>
    </row>
    <row r="5" spans="1:6">
      <c r="C5" s="38" t="s">
        <v>109</v>
      </c>
      <c r="E5" s="41" t="s">
        <v>108</v>
      </c>
    </row>
    <row r="6" spans="1:6">
      <c r="B6" s="3"/>
      <c r="C6" s="1" t="s">
        <v>107</v>
      </c>
      <c r="D6" s="2" t="s">
        <v>11</v>
      </c>
      <c r="E6" s="40" t="s">
        <v>107</v>
      </c>
      <c r="F6" s="8" t="s">
        <v>12</v>
      </c>
    </row>
    <row r="7" spans="1:6">
      <c r="B7" s="11" t="s">
        <v>9</v>
      </c>
      <c r="C7" s="7">
        <v>449761</v>
      </c>
      <c r="D7" s="37">
        <f>C7/243</f>
        <v>1850.8683127572017</v>
      </c>
      <c r="E7" s="7">
        <v>633208</v>
      </c>
      <c r="F7" s="14">
        <f>(C7-E7)/E7</f>
        <v>-0.2897104900759308</v>
      </c>
    </row>
    <row r="8" spans="1:6">
      <c r="B8" s="11" t="s">
        <v>10</v>
      </c>
      <c r="C8" s="7">
        <v>57435</v>
      </c>
      <c r="D8" s="37">
        <f t="shared" ref="D8:D9" si="0">C8/243</f>
        <v>236.35802469135803</v>
      </c>
      <c r="E8" s="7">
        <v>74346</v>
      </c>
      <c r="F8" s="14">
        <f t="shared" ref="F8:F9" si="1">(C8-E8)/E8</f>
        <v>-0.22746348155919618</v>
      </c>
    </row>
    <row r="9" spans="1:6">
      <c r="B9" s="9" t="s">
        <v>0</v>
      </c>
      <c r="C9" s="6">
        <f>SUM(C7:C8)</f>
        <v>507196</v>
      </c>
      <c r="D9" s="37">
        <f t="shared" si="0"/>
        <v>2087.2263374485597</v>
      </c>
      <c r="E9" s="15">
        <f>SUM(E7:E8)</f>
        <v>707554</v>
      </c>
      <c r="F9" s="14">
        <f t="shared" si="1"/>
        <v>-0.28316990646650292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13" workbookViewId="0">
      <selection activeCell="J7" sqref="J7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8" t="s">
        <v>91</v>
      </c>
    </row>
    <row r="3" spans="2:8" ht="42">
      <c r="B3" s="21">
        <v>1</v>
      </c>
      <c r="C3" s="19" t="s">
        <v>22</v>
      </c>
      <c r="D3" s="19" t="s">
        <v>23</v>
      </c>
      <c r="E3" s="19" t="s">
        <v>24</v>
      </c>
      <c r="F3" s="19"/>
      <c r="G3" s="20" t="s">
        <v>25</v>
      </c>
      <c r="H3" s="32" t="s">
        <v>92</v>
      </c>
    </row>
    <row r="4" spans="2:8" ht="42">
      <c r="B4" s="21">
        <v>2</v>
      </c>
      <c r="C4" s="19" t="s">
        <v>26</v>
      </c>
      <c r="D4" s="19" t="s">
        <v>27</v>
      </c>
      <c r="E4" s="19" t="s">
        <v>28</v>
      </c>
      <c r="F4" s="19"/>
      <c r="G4" s="20" t="s">
        <v>25</v>
      </c>
      <c r="H4" s="31" t="s">
        <v>106</v>
      </c>
    </row>
    <row r="5" spans="2:8" ht="84">
      <c r="B5" s="21">
        <v>3</v>
      </c>
      <c r="C5" s="19" t="s">
        <v>29</v>
      </c>
      <c r="D5" s="19" t="s">
        <v>30</v>
      </c>
      <c r="E5" s="19" t="s">
        <v>93</v>
      </c>
      <c r="F5" s="19"/>
      <c r="G5" s="20" t="s">
        <v>25</v>
      </c>
      <c r="H5" s="31" t="s">
        <v>94</v>
      </c>
    </row>
    <row r="6" spans="2:8" ht="63">
      <c r="B6" s="21">
        <v>4</v>
      </c>
      <c r="C6" s="19" t="s">
        <v>31</v>
      </c>
      <c r="D6" s="19" t="s">
        <v>32</v>
      </c>
      <c r="E6" s="19" t="s">
        <v>33</v>
      </c>
      <c r="F6" s="19" t="s">
        <v>34</v>
      </c>
      <c r="G6" s="20" t="s">
        <v>25</v>
      </c>
      <c r="H6" s="31" t="s">
        <v>96</v>
      </c>
    </row>
    <row r="7" spans="2:8" ht="63">
      <c r="B7" s="21">
        <v>5</v>
      </c>
      <c r="C7" s="19" t="s">
        <v>35</v>
      </c>
      <c r="D7" s="19" t="s">
        <v>36</v>
      </c>
      <c r="E7" s="19" t="s">
        <v>37</v>
      </c>
      <c r="F7" s="19" t="s">
        <v>38</v>
      </c>
      <c r="G7" s="20" t="s">
        <v>25</v>
      </c>
      <c r="H7" s="33" t="s">
        <v>102</v>
      </c>
    </row>
    <row r="8" spans="2:8" ht="42">
      <c r="B8" s="21">
        <v>6</v>
      </c>
      <c r="C8" s="19" t="s">
        <v>39</v>
      </c>
      <c r="D8" s="19" t="s">
        <v>40</v>
      </c>
      <c r="E8" s="19" t="s">
        <v>41</v>
      </c>
      <c r="F8" s="19"/>
      <c r="G8" s="20" t="s">
        <v>25</v>
      </c>
      <c r="H8" s="31" t="s">
        <v>95</v>
      </c>
    </row>
    <row r="9" spans="2:8" ht="42">
      <c r="B9" s="21">
        <v>7</v>
      </c>
      <c r="C9" s="19" t="s">
        <v>42</v>
      </c>
      <c r="D9" s="19" t="s">
        <v>43</v>
      </c>
      <c r="E9" s="19" t="s">
        <v>44</v>
      </c>
      <c r="F9" s="19"/>
      <c r="G9" s="20" t="s">
        <v>25</v>
      </c>
      <c r="H9" s="30" t="s">
        <v>103</v>
      </c>
    </row>
    <row r="10" spans="2:8">
      <c r="B10" s="21">
        <v>8</v>
      </c>
      <c r="C10" s="19" t="s">
        <v>45</v>
      </c>
      <c r="D10" s="19" t="s">
        <v>46</v>
      </c>
      <c r="E10" s="19" t="s">
        <v>47</v>
      </c>
      <c r="F10" s="19" t="s">
        <v>48</v>
      </c>
      <c r="G10" s="20" t="s">
        <v>25</v>
      </c>
      <c r="H10" s="34" t="s">
        <v>104</v>
      </c>
    </row>
    <row r="11" spans="2:8" ht="42">
      <c r="B11" s="21">
        <v>9</v>
      </c>
      <c r="C11" s="19" t="s">
        <v>49</v>
      </c>
      <c r="D11" s="19" t="s">
        <v>50</v>
      </c>
      <c r="E11" s="19" t="s">
        <v>53</v>
      </c>
      <c r="F11" s="19"/>
      <c r="G11" s="20" t="s">
        <v>25</v>
      </c>
      <c r="H11" s="30" t="s">
        <v>105</v>
      </c>
    </row>
    <row r="12" spans="2:8" ht="63">
      <c r="B12" s="21">
        <v>10</v>
      </c>
      <c r="C12" s="19" t="s">
        <v>51</v>
      </c>
      <c r="D12" s="19" t="s">
        <v>52</v>
      </c>
      <c r="E12" s="19" t="s">
        <v>54</v>
      </c>
      <c r="F12" s="25" t="s">
        <v>55</v>
      </c>
      <c r="G12" s="20" t="s">
        <v>25</v>
      </c>
      <c r="H12" s="30" t="s">
        <v>97</v>
      </c>
    </row>
    <row r="13" spans="2:8" ht="42" customHeight="1">
      <c r="B13" s="49">
        <v>11</v>
      </c>
      <c r="C13" s="67" t="s">
        <v>56</v>
      </c>
      <c r="D13" s="67" t="s">
        <v>57</v>
      </c>
      <c r="E13" s="64" t="s">
        <v>57</v>
      </c>
      <c r="F13" s="25" t="s">
        <v>82</v>
      </c>
      <c r="G13" s="61" t="s">
        <v>25</v>
      </c>
      <c r="H13" s="43" t="s">
        <v>101</v>
      </c>
    </row>
    <row r="14" spans="2:8" ht="42">
      <c r="B14" s="50"/>
      <c r="C14" s="68"/>
      <c r="D14" s="68"/>
      <c r="E14" s="65"/>
      <c r="F14" s="26" t="s">
        <v>73</v>
      </c>
      <c r="G14" s="62"/>
      <c r="H14" s="44"/>
    </row>
    <row r="15" spans="2:8">
      <c r="B15" s="50"/>
      <c r="C15" s="68"/>
      <c r="D15" s="68"/>
      <c r="E15" s="65"/>
      <c r="F15" s="26" t="s">
        <v>74</v>
      </c>
      <c r="G15" s="62"/>
      <c r="H15" s="44"/>
    </row>
    <row r="16" spans="2:8">
      <c r="B16" s="50"/>
      <c r="C16" s="68"/>
      <c r="D16" s="68"/>
      <c r="E16" s="65"/>
      <c r="F16" s="26" t="s">
        <v>75</v>
      </c>
      <c r="G16" s="62"/>
      <c r="H16" s="44"/>
    </row>
    <row r="17" spans="2:8">
      <c r="B17" s="50"/>
      <c r="C17" s="68"/>
      <c r="D17" s="68"/>
      <c r="E17" s="65"/>
      <c r="F17" s="26" t="s">
        <v>76</v>
      </c>
      <c r="G17" s="62"/>
      <c r="H17" s="44"/>
    </row>
    <row r="18" spans="2:8">
      <c r="B18" s="50"/>
      <c r="C18" s="68"/>
      <c r="D18" s="68"/>
      <c r="E18" s="65"/>
      <c r="F18" s="26" t="s">
        <v>77</v>
      </c>
      <c r="G18" s="62"/>
      <c r="H18" s="44"/>
    </row>
    <row r="19" spans="2:8">
      <c r="B19" s="50"/>
      <c r="C19" s="68"/>
      <c r="D19" s="68"/>
      <c r="E19" s="65"/>
      <c r="F19" s="26" t="s">
        <v>78</v>
      </c>
      <c r="G19" s="62"/>
      <c r="H19" s="44"/>
    </row>
    <row r="20" spans="2:8">
      <c r="B20" s="50"/>
      <c r="C20" s="68"/>
      <c r="D20" s="68"/>
      <c r="E20" s="65"/>
      <c r="F20" s="26" t="s">
        <v>79</v>
      </c>
      <c r="G20" s="62"/>
      <c r="H20" s="44"/>
    </row>
    <row r="21" spans="2:8">
      <c r="B21" s="50"/>
      <c r="C21" s="68"/>
      <c r="D21" s="68"/>
      <c r="E21" s="65"/>
      <c r="F21" s="26" t="s">
        <v>80</v>
      </c>
      <c r="G21" s="62"/>
      <c r="H21" s="44"/>
    </row>
    <row r="22" spans="2:8">
      <c r="B22" s="50"/>
      <c r="C22" s="68"/>
      <c r="D22" s="68"/>
      <c r="E22" s="65"/>
      <c r="F22" s="26" t="s">
        <v>81</v>
      </c>
      <c r="G22" s="62"/>
      <c r="H22" s="44"/>
    </row>
    <row r="23" spans="2:8">
      <c r="B23" s="51"/>
      <c r="C23" s="69"/>
      <c r="D23" s="69"/>
      <c r="E23" s="66"/>
      <c r="F23" s="27" t="s">
        <v>83</v>
      </c>
      <c r="G23" s="63"/>
      <c r="H23" s="45"/>
    </row>
    <row r="24" spans="2:8" ht="42">
      <c r="B24" s="21">
        <v>12</v>
      </c>
      <c r="C24" s="19" t="s">
        <v>58</v>
      </c>
      <c r="D24" s="19" t="s">
        <v>59</v>
      </c>
      <c r="E24" s="19" t="s">
        <v>60</v>
      </c>
      <c r="F24" s="27" t="s">
        <v>55</v>
      </c>
      <c r="G24" s="20" t="s">
        <v>25</v>
      </c>
      <c r="H24" s="30" t="s">
        <v>99</v>
      </c>
    </row>
    <row r="25" spans="2:8">
      <c r="B25" s="21">
        <v>13</v>
      </c>
      <c r="C25" s="17" t="s">
        <v>61</v>
      </c>
      <c r="D25" s="17" t="s">
        <v>62</v>
      </c>
      <c r="E25" s="17" t="s">
        <v>63</v>
      </c>
      <c r="F25" s="23" t="s">
        <v>64</v>
      </c>
      <c r="G25" s="21" t="s">
        <v>25</v>
      </c>
      <c r="H25" s="30" t="s">
        <v>98</v>
      </c>
    </row>
    <row r="26" spans="2:8" ht="42">
      <c r="B26" s="49">
        <v>14</v>
      </c>
      <c r="C26" s="52" t="s">
        <v>65</v>
      </c>
      <c r="D26" s="52" t="s">
        <v>66</v>
      </c>
      <c r="E26" s="55" t="s">
        <v>66</v>
      </c>
      <c r="F26" s="25" t="s">
        <v>71</v>
      </c>
      <c r="G26" s="58" t="s">
        <v>25</v>
      </c>
      <c r="H26" s="46" t="s">
        <v>100</v>
      </c>
    </row>
    <row r="27" spans="2:8" ht="63">
      <c r="B27" s="50"/>
      <c r="C27" s="53"/>
      <c r="D27" s="53"/>
      <c r="E27" s="56"/>
      <c r="F27" s="26" t="s">
        <v>70</v>
      </c>
      <c r="G27" s="59"/>
      <c r="H27" s="47"/>
    </row>
    <row r="28" spans="2:8" ht="63">
      <c r="B28" s="51"/>
      <c r="C28" s="54"/>
      <c r="D28" s="54"/>
      <c r="E28" s="57"/>
      <c r="F28" s="27" t="s">
        <v>72</v>
      </c>
      <c r="G28" s="60"/>
      <c r="H28" s="48"/>
    </row>
    <row r="29" spans="2:8">
      <c r="B29" s="21">
        <v>15</v>
      </c>
      <c r="C29" s="17" t="s">
        <v>67</v>
      </c>
      <c r="D29" s="17" t="s">
        <v>68</v>
      </c>
      <c r="E29" s="17" t="s">
        <v>69</v>
      </c>
      <c r="F29" s="24"/>
      <c r="G29" s="21"/>
      <c r="H29" s="30"/>
    </row>
    <row r="30" spans="2:8" ht="63">
      <c r="B30" s="21">
        <v>16</v>
      </c>
      <c r="C30" s="22" t="s">
        <v>84</v>
      </c>
      <c r="D30" s="22" t="s">
        <v>85</v>
      </c>
      <c r="E30" s="19" t="s">
        <v>86</v>
      </c>
      <c r="F30" s="19" t="s">
        <v>87</v>
      </c>
      <c r="G30" s="21"/>
      <c r="H30" s="30"/>
    </row>
    <row r="31" spans="2:8" ht="168">
      <c r="B31" s="21">
        <v>17</v>
      </c>
      <c r="C31" s="22" t="s">
        <v>88</v>
      </c>
      <c r="D31" s="22" t="s">
        <v>89</v>
      </c>
      <c r="E31" s="22" t="s">
        <v>89</v>
      </c>
      <c r="F31" s="19" t="s">
        <v>90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2020-07-01T08:36:42Z</dcterms:modified>
</cp:coreProperties>
</file>