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20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<sst xmlns="http://schemas.openxmlformats.org/spreadsheetml/2006/main" count="145" uniqueCount="112">
  <si>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Jan.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</si>
  <si>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</si>
  <si>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</si>
  <si>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</si>
  <si>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</si>
  <si>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</si>
  <si>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</si>
  <si>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</si>
  <si>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</si>
  <si>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</si>
  <si>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</si>
  <si>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</si>
  <si>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</si>
  <si>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</si>
  <si>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</si>
  <si>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</si>
  <si>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</si>
  <si>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</si>
  <si>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</si>
  <si>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</si>
  <si>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</si>
  <si>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</si>
  <si>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</si>
  <si>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</si>
  <si>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</si>
  <si>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</si>
  <si>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</si>
  <si>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</si>
  <si>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</si>
  <si>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</si>
  <si>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</si>
  <si>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</si>
  <si>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</si>
  <si>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</si>
  <si>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</si>
  <si>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</si>
  <si>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</si>
  <si>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</si>
  <si>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</si>
  <si>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</si>
  <si>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</si>
  <si>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</si>
  <si>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</si>
  <si>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</si>
  <si>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</si>
  <si>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</si>
  <si>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</si>
  <si>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</si>
  <si>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</si>
  <si>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</si>
  <si>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</si>
  <si>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</si>
  <si>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</si>
  <si>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</si>
  <si>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</si>
  <si>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</si>
  <si>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</si>
  <si>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</si>
  <si>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</si>
  <si>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</si>
  <si>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</si>
  <si>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</si>
  <si>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</si>
  <si>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</si>
  <si>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</si>
  <si>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</si>
  <si>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</si>
  <si>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</si>
  <si>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</si>
  <si>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</si>
  <si>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</si>
  <si>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</si>
  <si>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</si>
  <si>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</si>
  <si>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</si>
  <si>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</si>
  <si>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</si>
  <si>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</si>
  <si>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</si>
  <si>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</si>
  <si>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</si>
  <si>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</si>
  <si>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</si>
  <si>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</si>
  <si>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</si>
  <si>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</si>
  <si>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</si>
  <si>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</si>
  <si>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</si>
  <si>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</si>
  <si>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</si>
  <si>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</si>
  <si>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</si>
  <si>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</si>
  <si>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</si>
  <si>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</si>
  <si>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</si>
  <si>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</si>
  <si>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</si>
  <si>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</si>
  <si>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</si>
  <si>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</si>
  <si>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</si>
  <si>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</si>
  <si>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</si>
  <si>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</si>
  <si>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</si>
  <si>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ปีงบประมาณ 2562</t>
  </si>
  <si>
    <t>ปริมาณเที่ยวบินภายใน Bangkok FIR ปีงบประมาณ 2562</t>
  </si>
  <si>
    <t>ปริมาณเที่ยวบินภายใน Bangkok FIR ปีงบประมาณ 2563  (สะสม ณ เดือน มกราคม 2563)</t>
  </si>
  <si>
    <t>ปีงบประมาณ 2563</t>
  </si>
  <si>
    <t>ปริมาณเที่ยวบินภายใน Bangkok FIR ปีงบประมาณ 2563 (สะสม ณ เดือน มกราคม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</si>
</sst>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10" sqref="C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2</v>
      </c>
    </row>
    <row r="5" spans="1:6">
      <c r="C5" s="38" t="s">
        <v>110</v>
      </c>
      <c r="D5" s="38"/>
      <c r="E5" s="38" t="s">
        <v>107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178312</v>
      </c>
      <c r="D7" s="39">
        <f>C7/123</f>
        <v>1449.6910569105692</v>
      </c>
      <c r="E7" s="7">
        <v>170685</v>
      </c>
      <c r="F7" s="42">
        <f>(C7-E7)/E7</f>
        <v>4.4684653015789319E-2</v>
      </c>
    </row>
    <row r="8" spans="1:6">
      <c r="B8" s="10" t="s">
        <v>15</v>
      </c>
      <c r="C8" s="7">
        <v>136047</v>
      </c>
      <c r="D8" s="39">
        <f t="shared" ref="D8:D10" si="0">C8/123</f>
        <v>1106.0731707317073</v>
      </c>
      <c r="E8" s="7">
        <v>148500</v>
      </c>
      <c r="F8" s="12">
        <f t="shared" ref="F8:F9" si="1">(C8-E8)/E8</f>
        <v>-8.3858585858585855E-2</v>
      </c>
    </row>
    <row r="9" spans="1:6">
      <c r="B9" s="11" t="s">
        <v>16</v>
      </c>
      <c r="C9" s="7">
        <v>38600</v>
      </c>
      <c r="D9" s="39">
        <f t="shared" si="0"/>
        <v>313.82113821138211</v>
      </c>
      <c r="E9" s="7">
        <v>38980</v>
      </c>
      <c r="F9" s="12">
        <f t="shared" si="1"/>
        <v>-9.748589020010261E-3</v>
      </c>
    </row>
    <row r="10" spans="1:6">
      <c r="B10" s="9" t="s">
        <v>1</v>
      </c>
      <c r="C10" s="6">
        <f>SUM(C7:C9)</f>
        <v>352959</v>
      </c>
      <c r="D10" s="39">
        <f t="shared" si="0"/>
        <v>2869.5853658536585</v>
      </c>
      <c r="E10" s="6">
        <f>SUM(E7:E9)</f>
        <v>358165</v>
      </c>
      <c r="F10" s="12">
        <f>(C10-E10)/E10</f>
        <v>-1.4535200256864852E-2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3" sqref="F23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3</v>
      </c>
    </row>
    <row r="5" spans="1:6">
      <c r="C5" s="38" t="s">
        <v>110</v>
      </c>
      <c r="E5" s="38" t="s">
        <v>107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299279</v>
      </c>
      <c r="D7" s="37">
        <f>C7/123</f>
        <v>2433.1626016260161</v>
      </c>
      <c r="E7" s="7">
        <v>299801</v>
      </c>
      <c r="F7" s="14">
        <f>(C7-E7)/E7</f>
        <v>-1.7411549661275312E-3</v>
      </c>
    </row>
    <row r="8" spans="1:6">
      <c r="B8" s="11" t="s">
        <v>5</v>
      </c>
      <c r="C8" s="7">
        <v>8763</v>
      </c>
      <c r="D8" s="37">
        <f t="shared" ref="D8:D11" si="0">C8/123</f>
        <v>71.243902439024396</v>
      </c>
      <c r="E8" s="7">
        <v>9368</v>
      </c>
      <c r="F8" s="14">
        <f t="shared" ref="F8:F12" si="1">(C8-E8)/E8</f>
        <v>-6.4581554227156279E-2</v>
      </c>
    </row>
    <row r="9" spans="1:6">
      <c r="B9" s="11" t="s">
        <v>6</v>
      </c>
      <c r="C9" s="7">
        <v>26125</v>
      </c>
      <c r="D9" s="37">
        <f t="shared" si="0"/>
        <v>212.39837398373984</v>
      </c>
      <c r="E9" s="7">
        <v>31031</v>
      </c>
      <c r="F9" s="14">
        <f t="shared" si="1"/>
        <v>-0.15809996455157746</v>
      </c>
    </row>
    <row r="10" spans="1:6">
      <c r="B10" s="11" t="s">
        <v>7</v>
      </c>
      <c r="C10" s="7">
        <v>13892</v>
      </c>
      <c r="D10" s="37">
        <f t="shared" si="0"/>
        <v>112.9430894308943</v>
      </c>
      <c r="E10" s="7">
        <v>13442</v>
      </c>
      <c r="F10" s="14">
        <f t="shared" si="1"/>
        <v>3.3477161136735607E-2</v>
      </c>
    </row>
    <row r="11" spans="1:6">
      <c r="B11" s="11" t="s">
        <v>8</v>
      </c>
      <c r="C11" s="7">
        <v>4900</v>
      </c>
      <c r="D11" s="37">
        <f t="shared" si="0"/>
        <v>39.837398373983739</v>
      </c>
      <c r="E11" s="7">
        <v>4523</v>
      </c>
      <c r="F11" s="14">
        <f t="shared" si="1"/>
        <v>8.3351757682953789E-2</v>
      </c>
    </row>
    <row r="12" spans="1:6">
      <c r="B12" s="9" t="s">
        <v>1</v>
      </c>
      <c r="C12" s="6">
        <f>SUM(C7:C11)</f>
        <v>352959</v>
      </c>
      <c r="D12" s="37">
        <f t="shared" ref="D12" si="2">C12/365</f>
        <v>967.01095890410954</v>
      </c>
      <c r="E12" s="13">
        <f>SUM(E7:E11)</f>
        <v>358165</v>
      </c>
      <c r="F12" s="14">
        <f t="shared" si="1"/>
        <v>-1.4535200256864852E-2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16" sqref="C16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9</v>
      </c>
    </row>
    <row r="5" spans="1:6">
      <c r="C5" s="38" t="s">
        <v>110</v>
      </c>
      <c r="E5" s="41" t="s">
        <v>107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320401</v>
      </c>
      <c r="D7" s="37">
        <f>C7/123</f>
        <v>2604.8861788617887</v>
      </c>
      <c r="E7" s="7">
        <v>321753</v>
      </c>
      <c r="F7" s="14">
        <f>(C7-E7)/E7</f>
        <v>-4.2019810227099672E-3</v>
      </c>
    </row>
    <row r="8" spans="1:6">
      <c r="B8" s="11" t="s">
        <v>11</v>
      </c>
      <c r="C8" s="7">
        <v>32558</v>
      </c>
      <c r="D8" s="37">
        <f t="shared" ref="D8:D9" si="0">C8/123</f>
        <v>264.69918699186991</v>
      </c>
      <c r="E8" s="7">
        <v>36412</v>
      </c>
      <c r="F8" s="14">
        <f t="shared" ref="F8:F9" si="1">(C8-E8)/E8</f>
        <v>-0.10584422717785345</v>
      </c>
    </row>
    <row r="9" spans="1:6">
      <c r="B9" s="9" t="s">
        <v>1</v>
      </c>
      <c r="C9" s="6">
        <f>SUM(C7:C8)</f>
        <v>352959</v>
      </c>
      <c r="D9" s="37">
        <f t="shared" si="0"/>
        <v>2869.5853658536585</v>
      </c>
      <c r="E9" s="15">
        <f>SUM(E7:E8)</f>
        <v>358165</v>
      </c>
      <c r="F9" s="14">
        <f t="shared" si="1"/>
        <v>-1.4535200256864852E-2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108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103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104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105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106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9">
        <v>11</v>
      </c>
      <c r="C13" s="67" t="s">
        <v>57</v>
      </c>
      <c r="D13" s="67" t="s">
        <v>58</v>
      </c>
      <c r="E13" s="64" t="s">
        <v>58</v>
      </c>
      <c r="F13" s="25" t="s">
        <v>83</v>
      </c>
      <c r="G13" s="61" t="s">
        <v>26</v>
      </c>
      <c r="H13" s="43" t="s">
        <v>102</v>
      </c>
    </row>
    <row r="14" spans="2:8" ht="42">
      <c r="B14" s="50"/>
      <c r="C14" s="68"/>
      <c r="D14" s="68"/>
      <c r="E14" s="65"/>
      <c r="F14" s="26" t="s">
        <v>74</v>
      </c>
      <c r="G14" s="62"/>
      <c r="H14" s="44"/>
    </row>
    <row r="15" spans="2:8">
      <c r="B15" s="50"/>
      <c r="C15" s="68"/>
      <c r="D15" s="68"/>
      <c r="E15" s="65"/>
      <c r="F15" s="26" t="s">
        <v>75</v>
      </c>
      <c r="G15" s="62"/>
      <c r="H15" s="44"/>
    </row>
    <row r="16" spans="2:8">
      <c r="B16" s="50"/>
      <c r="C16" s="68"/>
      <c r="D16" s="68"/>
      <c r="E16" s="65"/>
      <c r="F16" s="26" t="s">
        <v>76</v>
      </c>
      <c r="G16" s="62"/>
      <c r="H16" s="44"/>
    </row>
    <row r="17" spans="2:8">
      <c r="B17" s="50"/>
      <c r="C17" s="68"/>
      <c r="D17" s="68"/>
      <c r="E17" s="65"/>
      <c r="F17" s="26" t="s">
        <v>77</v>
      </c>
      <c r="G17" s="62"/>
      <c r="H17" s="44"/>
    </row>
    <row r="18" spans="2:8">
      <c r="B18" s="50"/>
      <c r="C18" s="68"/>
      <c r="D18" s="68"/>
      <c r="E18" s="65"/>
      <c r="F18" s="26" t="s">
        <v>78</v>
      </c>
      <c r="G18" s="62"/>
      <c r="H18" s="44"/>
    </row>
    <row r="19" spans="2:8">
      <c r="B19" s="50"/>
      <c r="C19" s="68"/>
      <c r="D19" s="68"/>
      <c r="E19" s="65"/>
      <c r="F19" s="26" t="s">
        <v>79</v>
      </c>
      <c r="G19" s="62"/>
      <c r="H19" s="44"/>
    </row>
    <row r="20" spans="2:8">
      <c r="B20" s="50"/>
      <c r="C20" s="68"/>
      <c r="D20" s="68"/>
      <c r="E20" s="65"/>
      <c r="F20" s="26" t="s">
        <v>80</v>
      </c>
      <c r="G20" s="62"/>
      <c r="H20" s="44"/>
    </row>
    <row r="21" spans="2:8">
      <c r="B21" s="50"/>
      <c r="C21" s="68"/>
      <c r="D21" s="68"/>
      <c r="E21" s="65"/>
      <c r="F21" s="26" t="s">
        <v>81</v>
      </c>
      <c r="G21" s="62"/>
      <c r="H21" s="44"/>
    </row>
    <row r="22" spans="2:8">
      <c r="B22" s="50"/>
      <c r="C22" s="68"/>
      <c r="D22" s="68"/>
      <c r="E22" s="65"/>
      <c r="F22" s="26" t="s">
        <v>82</v>
      </c>
      <c r="G22" s="62"/>
      <c r="H22" s="44"/>
    </row>
    <row r="23" spans="2:8">
      <c r="B23" s="51"/>
      <c r="C23" s="69"/>
      <c r="D23" s="69"/>
      <c r="E23" s="66"/>
      <c r="F23" s="27" t="s">
        <v>84</v>
      </c>
      <c r="G23" s="63"/>
      <c r="H23" s="45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9">
        <v>14</v>
      </c>
      <c r="C26" s="52" t="s">
        <v>66</v>
      </c>
      <c r="D26" s="52" t="s">
        <v>67</v>
      </c>
      <c r="E26" s="55" t="s">
        <v>67</v>
      </c>
      <c r="F26" s="25" t="s">
        <v>72</v>
      </c>
      <c r="G26" s="58" t="s">
        <v>26</v>
      </c>
      <c r="H26" s="46" t="s">
        <v>101</v>
      </c>
    </row>
    <row r="27" spans="2:8" ht="63">
      <c r="B27" s="50"/>
      <c r="C27" s="53"/>
      <c r="D27" s="53"/>
      <c r="E27" s="56"/>
      <c r="F27" s="26" t="s">
        <v>71</v>
      </c>
      <c r="G27" s="59"/>
      <c r="H27" s="47"/>
    </row>
    <row r="28" spans="2:8" ht="63">
      <c r="B28" s="51"/>
      <c r="C28" s="54"/>
      <c r="D28" s="54"/>
      <c r="E28" s="57"/>
      <c r="F28" s="27" t="s">
        <v>73</v>
      </c>
      <c r="G28" s="60"/>
      <c r="H28" s="48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2020-02-18T06:34:58Z</dcterms:modified>
</cp:coreProperties>
</file>