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19\"/>
    </mc:Choice>
  </mc:AlternateContent>
  <bookViews>
    <workbookView xWindow="165" yWindow="525" windowWidth="19995" windowHeight="5505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1" l="1"/>
  <c r="D9" i="1"/>
  <c r="D7" i="1"/>
  <c r="D8" i="2"/>
  <c r="D9" i="2"/>
  <c r="D10" i="2"/>
  <c r="D11" i="2"/>
  <c r="D7" i="2"/>
  <c r="D8" i="3"/>
  <c r="D7" i="3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<sst xmlns="http://schemas.openxmlformats.org/spreadsheetml/2006/main" count="145" uniqueCount="112">
  <si>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</si>
  <si>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</si>
  <si>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</si>
  <si>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</si>
  <si>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</si>
  <si>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</si>
  <si>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</si>
  <si>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</si>
  <si>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</si>
  <si>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</si>
  <si>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</si>
  <si>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</si>
  <si>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</si>
  <si>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</si>
  <si>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</si>
  <si>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</si>
  <si>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</si>
  <si>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</si>
  <si>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</si>
  <si>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</si>
  <si>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</si>
  <si>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</si>
  <si>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</si>
  <si>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</si>
  <si>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</si>
  <si>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</si>
  <si>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</si>
  <si>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</si>
  <si>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</si>
  <si>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</si>
  <si>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</si>
  <si>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</si>
  <si>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</si>
  <si>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</si>
  <si>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</si>
  <si>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</si>
  <si>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</si>
  <si>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</si>
  <si>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</si>
  <si>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</si>
  <si>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</si>
  <si>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</si>
  <si>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</si>
  <si>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</si>
  <si>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</si>
  <si>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</si>
  <si>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</si>
  <si>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</si>
  <si>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</si>
  <si>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</si>
  <si>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</si>
  <si>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</si>
  <si>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</si>
  <si>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</si>
  <si>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</si>
  <si>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</si>
  <si>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</si>
  <si>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</si>
  <si>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</si>
  <si>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</si>
  <si>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</si>
  <si>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</si>
  <si>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</si>
  <si>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</si>
  <si>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</si>
  <si>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</si>
  <si>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</si>
  <si>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</si>
  <si>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</si>
  <si>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</si>
  <si>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</si>
  <si>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</si>
  <si>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</si>
  <si>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</si>
  <si>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</si>
  <si>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</si>
  <si>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</si>
  <si>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</si>
  <si>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</si>
  <si>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</si>
  <si>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</si>
  <si>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</si>
  <si>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</si>
  <si>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</si>
  <si>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</si>
  <si>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</si>
  <si>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</si>
  <si>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</si>
  <si>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</si>
  <si>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</si>
  <si>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</si>
  <si>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</si>
  <si>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</si>
  <si>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</si>
  <si>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</si>
  <si>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</si>
  <si>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</si>
  <si>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</si>
  <si>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</si>
  <si>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</si>
  <si>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</si>
  <si>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</si>
  <si>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</si>
  <si>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</si>
  <si>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</si>
  <si>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</si>
  <si>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</si>
  <si>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</si>
  <si>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Sep</t>
  </si>
  <si>
    <t>ปีงบประมาณ 2562</t>
  </si>
  <si>
    <t>ปริมาณเที่ยวบินภายใน Bangkok FIR ปีงบประมาณ 2562 (สะสม ณ เดือน กันยายน 2562)</t>
  </si>
  <si>
    <t>ปริมาณเที่ยวบินภายใน Bangkok FIR ปีงบประมาณ 2562  (สะสม ณ เดือน กันยายน 2562)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</si>
</sst>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F9" sqref="F9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111</v>
      </c>
    </row>
    <row r="3" spans="1:6">
      <c r="A3" t="s">
        <v>1</v>
      </c>
    </row>
    <row r="5" spans="1:6">
      <c r="C5" s="38" t="s">
        <v>109</v>
      </c>
      <c r="D5" s="38"/>
      <c r="E5" s="38" t="s">
        <v>102</v>
      </c>
    </row>
    <row r="6" spans="1:6">
      <c r="A6" s="5"/>
      <c r="B6" s="3"/>
      <c r="C6" s="1" t="s">
        <v>108</v>
      </c>
      <c r="D6" s="2" t="s">
        <v>11</v>
      </c>
      <c r="E6" s="1" t="s">
        <v>108</v>
      </c>
      <c r="F6" s="8" t="s">
        <v>12</v>
      </c>
    </row>
    <row r="7" spans="1:6" ht="30">
      <c r="B7" s="10" t="s">
        <v>13</v>
      </c>
      <c r="C7" s="7">
        <v>510451</v>
      </c>
      <c r="D7" s="39">
        <f>C7/365</f>
        <v>1398.495890410959</v>
      </c>
      <c r="E7" s="7">
        <v>486077</v>
      </c>
      <c r="F7" s="42">
        <f>(C7-E7)/E7</f>
        <v>5.0144318698477811E-2</v>
      </c>
    </row>
    <row r="8" spans="1:6">
      <c r="B8" s="10" t="s">
        <v>14</v>
      </c>
      <c r="C8" s="7">
        <v>427255</v>
      </c>
      <c r="D8" s="39">
        <f t="shared" ref="D8:D10" si="0">C8/365</f>
        <v>1170.5616438356165</v>
      </c>
      <c r="E8" s="7">
        <v>434947</v>
      </c>
      <c r="F8" s="12">
        <f t="shared" ref="F8:F9" si="1">(C8-E8)/E8</f>
        <v>-1.7684913334268314E-2</v>
      </c>
    </row>
    <row r="9" spans="1:6">
      <c r="B9" s="11" t="s">
        <v>15</v>
      </c>
      <c r="C9" s="7">
        <v>108035</v>
      </c>
      <c r="D9" s="39">
        <f t="shared" si="0"/>
        <v>295.98630136986299</v>
      </c>
      <c r="E9" s="7">
        <v>106665</v>
      </c>
      <c r="F9" s="12">
        <f t="shared" si="1"/>
        <v>1.284395068672948E-2</v>
      </c>
    </row>
    <row r="10" spans="1:6">
      <c r="B10" s="9" t="s">
        <v>0</v>
      </c>
      <c r="C10" s="6">
        <f>SUM(C7:C9)</f>
        <v>1045741</v>
      </c>
      <c r="D10" s="39">
        <f t="shared" si="0"/>
        <v>2865.0438356164382</v>
      </c>
      <c r="E10" s="6">
        <f>SUM(E7:E9)</f>
        <v>1027689</v>
      </c>
      <c r="F10" s="12">
        <f>(C10-E10)/E10</f>
        <v>1.7565625398345219E-2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12" sqref="D12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110</v>
      </c>
    </row>
    <row r="3" spans="1:6">
      <c r="A3" t="s">
        <v>2</v>
      </c>
    </row>
    <row r="5" spans="1:6">
      <c r="C5" s="38" t="s">
        <v>109</v>
      </c>
      <c r="E5" s="38" t="s">
        <v>102</v>
      </c>
    </row>
    <row r="6" spans="1:6">
      <c r="B6" s="4"/>
      <c r="C6" s="1" t="s">
        <v>108</v>
      </c>
      <c r="D6" s="2" t="s">
        <v>11</v>
      </c>
      <c r="E6" s="8" t="s">
        <v>108</v>
      </c>
      <c r="F6" s="8" t="s">
        <v>12</v>
      </c>
    </row>
    <row r="7" spans="1:6">
      <c r="B7" s="11" t="s">
        <v>3</v>
      </c>
      <c r="C7" s="7">
        <v>877252</v>
      </c>
      <c r="D7" s="37">
        <f>C7/365</f>
        <v>2403.4301369863015</v>
      </c>
      <c r="E7" s="7">
        <v>855718</v>
      </c>
      <c r="F7" s="14">
        <f>(C7-E7)/E7</f>
        <v>2.5164832339625905E-2</v>
      </c>
    </row>
    <row r="8" spans="1:6">
      <c r="B8" s="11" t="s">
        <v>4</v>
      </c>
      <c r="C8" s="7">
        <v>22855</v>
      </c>
      <c r="D8" s="37">
        <f t="shared" ref="D8:D12" si="0">C8/365</f>
        <v>62.61643835616438</v>
      </c>
      <c r="E8" s="7">
        <v>24361</v>
      </c>
      <c r="F8" s="14">
        <f t="shared" ref="F8:F12" si="1">(C8-E8)/E8</f>
        <v>-6.1820122326669676E-2</v>
      </c>
    </row>
    <row r="9" spans="1:6">
      <c r="B9" s="11" t="s">
        <v>5</v>
      </c>
      <c r="C9" s="7">
        <v>89684</v>
      </c>
      <c r="D9" s="37">
        <f t="shared" si="0"/>
        <v>245.70958904109588</v>
      </c>
      <c r="E9" s="7">
        <v>90927</v>
      </c>
      <c r="F9" s="14">
        <f t="shared" si="1"/>
        <v>-1.3670306949530942E-2</v>
      </c>
    </row>
    <row r="10" spans="1:6">
      <c r="B10" s="11" t="s">
        <v>6</v>
      </c>
      <c r="C10" s="7">
        <v>39703</v>
      </c>
      <c r="D10" s="37">
        <f t="shared" si="0"/>
        <v>108.77534246575343</v>
      </c>
      <c r="E10" s="7">
        <v>41417</v>
      </c>
      <c r="F10" s="14">
        <f t="shared" si="1"/>
        <v>-4.1383972764806723E-2</v>
      </c>
    </row>
    <row r="11" spans="1:6">
      <c r="B11" s="11" t="s">
        <v>7</v>
      </c>
      <c r="C11" s="7">
        <v>16237</v>
      </c>
      <c r="D11" s="37">
        <f t="shared" si="0"/>
        <v>44.484931506849314</v>
      </c>
      <c r="E11" s="7">
        <v>15266</v>
      </c>
      <c r="F11" s="14">
        <f t="shared" si="1"/>
        <v>6.3605397615616399E-2</v>
      </c>
    </row>
    <row r="12" spans="1:6">
      <c r="B12" s="9" t="s">
        <v>0</v>
      </c>
      <c r="C12" s="6">
        <f>SUM(C7:C11)</f>
        <v>1045731</v>
      </c>
      <c r="D12" s="37">
        <f t="shared" si="0"/>
        <v>2865.0164383561646</v>
      </c>
      <c r="E12" s="13">
        <f>SUM(E7:E11)</f>
        <v>1027689</v>
      </c>
      <c r="F12" s="14">
        <f t="shared" si="1"/>
        <v>1.7555894828104612E-2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D9" sqref="D9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110</v>
      </c>
    </row>
    <row r="3" spans="1:6">
      <c r="A3" t="s">
        <v>8</v>
      </c>
    </row>
    <row r="5" spans="1:6">
      <c r="C5" s="38" t="s">
        <v>109</v>
      </c>
      <c r="E5" s="41" t="s">
        <v>102</v>
      </c>
    </row>
    <row r="6" spans="1:6">
      <c r="B6" s="3"/>
      <c r="C6" s="1" t="s">
        <v>108</v>
      </c>
      <c r="D6" s="2" t="s">
        <v>11</v>
      </c>
      <c r="E6" s="40" t="s">
        <v>108</v>
      </c>
      <c r="F6" s="8" t="s">
        <v>12</v>
      </c>
    </row>
    <row r="7" spans="1:6">
      <c r="B7" s="11" t="s">
        <v>9</v>
      </c>
      <c r="C7" s="7">
        <v>936615</v>
      </c>
      <c r="D7" s="37">
        <f>C7/365</f>
        <v>2566.0684931506848</v>
      </c>
      <c r="E7" s="7">
        <v>918794</v>
      </c>
      <c r="F7" s="14">
        <f>(C7-E7)/E7</f>
        <v>1.9396077902119519E-2</v>
      </c>
    </row>
    <row r="8" spans="1:6">
      <c r="B8" s="11" t="s">
        <v>10</v>
      </c>
      <c r="C8" s="7">
        <v>109126</v>
      </c>
      <c r="D8" s="37">
        <f t="shared" ref="D8:D9" si="0">C8/365</f>
        <v>298.97534246575344</v>
      </c>
      <c r="E8" s="7">
        <v>108895</v>
      </c>
      <c r="F8" s="14">
        <f t="shared" ref="F8:F9" si="1">(C8-E8)/E8</f>
        <v>2.1213095183433583E-3</v>
      </c>
    </row>
    <row r="9" spans="1:6">
      <c r="B9" s="9" t="s">
        <v>0</v>
      </c>
      <c r="C9" s="6">
        <f>SUM(C7:C8)</f>
        <v>1045741</v>
      </c>
      <c r="D9" s="37">
        <f t="shared" si="0"/>
        <v>2865.0438356164382</v>
      </c>
      <c r="E9" s="15">
        <f>SUM(E7:E8)</f>
        <v>1027689</v>
      </c>
      <c r="F9" s="14">
        <f t="shared" si="1"/>
        <v>1.7565625398345219E-2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28" workbookViewId="0">
      <selection activeCell="J30" sqref="J30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107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103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104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105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106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2019-10-18T07:25:33Z</dcterms:modified>
</cp:coreProperties>
</file>