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19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7" i="3"/>
  <c r="D8" i="2"/>
  <c r="D9" i="2"/>
  <c r="D10" i="2"/>
  <c r="D11" i="2"/>
  <c r="D7" i="2"/>
  <c r="D8" i="1"/>
  <c r="D9" i="1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<sst xmlns="http://schemas.openxmlformats.org/spreadsheetml/2006/main" count="145" uniqueCount="112">
  <si>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</si>
  <si>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</si>
  <si>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</si>
  <si>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</si>
  <si>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</si>
  <si>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</si>
  <si>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</si>
  <si>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</si>
  <si>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</si>
  <si>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</si>
  <si>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</si>
  <si>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</si>
  <si>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</si>
  <si>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</si>
  <si>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</si>
  <si>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</si>
  <si>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</si>
  <si>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</si>
  <si>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</si>
  <si>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</si>
  <si>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</si>
  <si>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</si>
  <si>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</si>
  <si>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</si>
  <si>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</si>
  <si>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</si>
  <si>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</si>
  <si>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</si>
  <si>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</si>
  <si>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</si>
  <si>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</si>
  <si>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</si>
  <si>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</si>
  <si>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</si>
  <si>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</si>
  <si>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</si>
  <si>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</si>
  <si>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</si>
  <si>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</si>
  <si>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</si>
  <si>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</si>
  <si>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</si>
  <si>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</si>
  <si>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</si>
  <si>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</si>
  <si>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</si>
  <si>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</si>
  <si>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</si>
  <si>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</si>
  <si>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</si>
  <si>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</si>
  <si>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</si>
  <si>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</si>
  <si>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</si>
  <si>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</si>
  <si>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</si>
  <si>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</si>
  <si>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</si>
  <si>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</si>
  <si>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</si>
  <si>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</si>
  <si>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</si>
  <si>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</si>
  <si>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</si>
  <si>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</si>
  <si>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</si>
  <si>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</si>
  <si>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</si>
  <si>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</si>
  <si>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</si>
  <si>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</si>
  <si>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</si>
  <si>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</si>
  <si>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</si>
  <si>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</si>
  <si>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</si>
  <si>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</si>
  <si>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</si>
  <si>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</si>
  <si>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</si>
  <si>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</si>
  <si>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</si>
  <si>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</si>
  <si>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</si>
  <si>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</si>
  <si>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</si>
  <si>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</si>
  <si>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</si>
  <si>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</si>
  <si>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</si>
  <si>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</si>
  <si>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</si>
  <si>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</si>
  <si>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</si>
  <si>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</si>
  <si>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</si>
  <si>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</si>
  <si>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</si>
  <si>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</si>
  <si>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</si>
  <si>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</si>
  <si>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</si>
  <si>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</si>
  <si>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</si>
  <si>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</si>
  <si>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</si>
  <si>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</si>
  <si>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</si>
  <si>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May</t>
  </si>
  <si>
    <t>ปีงบประมาณ 2562</t>
  </si>
  <si>
    <t>ปริมาณเที่ยวบินภายใน Bangkok FIR ปีงบประมาณ 2562  (สะสม ณ เดือน พฤษภาคม 2562)</t>
  </si>
  <si>
    <t>ปริมาณเที่ยวบินภายใน Bangkok FIR ปีงบประมาณ 2562 (สะสม ณ เดือน พฤษภาคม 2562)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</si>
</sst>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C10" sqref="C10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110</v>
      </c>
    </row>
    <row r="3" spans="1:6">
      <c r="A3" t="s">
        <v>1</v>
      </c>
    </row>
    <row r="5" spans="1:6">
      <c r="C5" s="38" t="s">
        <v>109</v>
      </c>
      <c r="D5" s="38"/>
      <c r="E5" s="38" t="s">
        <v>102</v>
      </c>
    </row>
    <row r="6" spans="1:6">
      <c r="A6" s="5"/>
      <c r="B6" s="3"/>
      <c r="C6" s="1" t="s">
        <v>108</v>
      </c>
      <c r="D6" s="2" t="s">
        <v>11</v>
      </c>
      <c r="E6" s="1" t="s">
        <v>108</v>
      </c>
      <c r="F6" s="8" t="s">
        <v>12</v>
      </c>
    </row>
    <row r="7" spans="1:6" ht="30">
      <c r="B7" s="10" t="s">
        <v>13</v>
      </c>
      <c r="C7" s="7">
        <v>341734</v>
      </c>
      <c r="D7" s="39">
        <f>C7/243</f>
        <v>1406.312757201646</v>
      </c>
      <c r="E7" s="7">
        <v>325986</v>
      </c>
      <c r="F7" s="42">
        <f>(C7-E7)/E7</f>
        <v>4.8308823078291707E-2</v>
      </c>
    </row>
    <row r="8" spans="1:6">
      <c r="B8" s="10" t="s">
        <v>14</v>
      </c>
      <c r="C8" s="7">
        <v>292407</v>
      </c>
      <c r="D8" s="39">
        <f t="shared" ref="D8:D10" si="0">C8/243</f>
        <v>1203.320987654321</v>
      </c>
      <c r="E8" s="7">
        <v>290696</v>
      </c>
      <c r="F8" s="12">
        <f t="shared" ref="F8:F9" si="1">(C8-E8)/E8</f>
        <v>5.8858739026336794E-3</v>
      </c>
    </row>
    <row r="9" spans="1:6">
      <c r="B9" s="11" t="s">
        <v>15</v>
      </c>
      <c r="C9" s="7">
        <v>73413</v>
      </c>
      <c r="D9" s="39">
        <f t="shared" si="0"/>
        <v>302.11111111111109</v>
      </c>
      <c r="E9" s="7">
        <v>71133</v>
      </c>
      <c r="F9" s="12">
        <f t="shared" si="1"/>
        <v>3.2052633798658851E-2</v>
      </c>
    </row>
    <row r="10" spans="1:6">
      <c r="B10" s="9" t="s">
        <v>0</v>
      </c>
      <c r="C10" s="6">
        <f>SUM(C7:C9)</f>
        <v>707554</v>
      </c>
      <c r="D10" s="39">
        <f t="shared" si="0"/>
        <v>2911.7448559670784</v>
      </c>
      <c r="E10" s="6">
        <f>SUM(E7:E9)</f>
        <v>687815</v>
      </c>
      <c r="F10" s="12">
        <f>(C10-E10)/E10</f>
        <v>2.8698123768745955E-2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7" sqref="C7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111</v>
      </c>
    </row>
    <row r="3" spans="1:6">
      <c r="A3" t="s">
        <v>2</v>
      </c>
    </row>
    <row r="5" spans="1:6">
      <c r="C5" s="38" t="s">
        <v>109</v>
      </c>
      <c r="E5" s="38" t="s">
        <v>102</v>
      </c>
    </row>
    <row r="6" spans="1:6">
      <c r="B6" s="4"/>
      <c r="C6" s="1" t="s">
        <v>108</v>
      </c>
      <c r="D6" s="2" t="s">
        <v>11</v>
      </c>
      <c r="E6" s="8" t="s">
        <v>108</v>
      </c>
      <c r="F6" s="8" t="s">
        <v>12</v>
      </c>
    </row>
    <row r="7" spans="1:6">
      <c r="B7" s="11" t="s">
        <v>3</v>
      </c>
      <c r="C7" s="7">
        <v>590346</v>
      </c>
      <c r="D7" s="37">
        <f>C7/243</f>
        <v>2429.4074074074074</v>
      </c>
      <c r="E7" s="7">
        <v>570597</v>
      </c>
      <c r="F7" s="14">
        <f>(C7-E7)/E7</f>
        <v>3.4611117829220973E-2</v>
      </c>
    </row>
    <row r="8" spans="1:6">
      <c r="B8" s="11" t="s">
        <v>4</v>
      </c>
      <c r="C8" s="7">
        <v>17362</v>
      </c>
      <c r="D8" s="37">
        <f t="shared" ref="D8:D12" si="0">C8/243</f>
        <v>71.44855967078189</v>
      </c>
      <c r="E8" s="7">
        <v>18129</v>
      </c>
      <c r="F8" s="14">
        <f t="shared" ref="F8:F12" si="1">(C8-E8)/E8</f>
        <v>-4.2307904462463457E-2</v>
      </c>
    </row>
    <row r="9" spans="1:6">
      <c r="B9" s="11" t="s">
        <v>5</v>
      </c>
      <c r="C9" s="7">
        <v>62306</v>
      </c>
      <c r="D9" s="37">
        <f t="shared" si="0"/>
        <v>256.40329218106996</v>
      </c>
      <c r="E9" s="7">
        <v>61224</v>
      </c>
      <c r="F9" s="14">
        <f t="shared" si="1"/>
        <v>1.7672808049131059E-2</v>
      </c>
    </row>
    <row r="10" spans="1:6">
      <c r="B10" s="11" t="s">
        <v>6</v>
      </c>
      <c r="C10" s="7">
        <v>27173</v>
      </c>
      <c r="D10" s="37">
        <f t="shared" si="0"/>
        <v>111.82304526748972</v>
      </c>
      <c r="E10" s="7">
        <v>27984</v>
      </c>
      <c r="F10" s="14">
        <f t="shared" si="1"/>
        <v>-2.8980846197827329E-2</v>
      </c>
    </row>
    <row r="11" spans="1:6">
      <c r="B11" s="11" t="s">
        <v>7</v>
      </c>
      <c r="C11" s="7">
        <v>10367</v>
      </c>
      <c r="D11" s="37">
        <f t="shared" si="0"/>
        <v>42.662551440329217</v>
      </c>
      <c r="E11" s="7">
        <v>9881</v>
      </c>
      <c r="F11" s="14">
        <f t="shared" si="1"/>
        <v>4.9185305131059606E-2</v>
      </c>
    </row>
    <row r="12" spans="1:6">
      <c r="B12" s="9" t="s">
        <v>0</v>
      </c>
      <c r="C12" s="6">
        <f>SUM(C7:C11)</f>
        <v>707554</v>
      </c>
      <c r="D12" s="37">
        <f t="shared" si="0"/>
        <v>2911.7448559670784</v>
      </c>
      <c r="E12" s="13">
        <f>SUM(E7:E11)</f>
        <v>687815</v>
      </c>
      <c r="F12" s="14">
        <f t="shared" si="1"/>
        <v>2.8698123768745955E-2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C8" sqref="C8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111</v>
      </c>
    </row>
    <row r="3" spans="1:6">
      <c r="A3" t="s">
        <v>8</v>
      </c>
    </row>
    <row r="5" spans="1:6">
      <c r="C5" s="38" t="s">
        <v>109</v>
      </c>
      <c r="E5" s="41" t="s">
        <v>102</v>
      </c>
    </row>
    <row r="6" spans="1:6">
      <c r="B6" s="3"/>
      <c r="C6" s="1" t="s">
        <v>108</v>
      </c>
      <c r="D6" s="2" t="s">
        <v>11</v>
      </c>
      <c r="E6" s="40" t="s">
        <v>108</v>
      </c>
      <c r="F6" s="8" t="s">
        <v>12</v>
      </c>
    </row>
    <row r="7" spans="1:6">
      <c r="B7" s="11" t="s">
        <v>9</v>
      </c>
      <c r="C7" s="7">
        <v>633208</v>
      </c>
      <c r="D7" s="37">
        <f>C7/243</f>
        <v>2605.7942386831278</v>
      </c>
      <c r="E7" s="7">
        <v>616528</v>
      </c>
      <c r="F7" s="14">
        <f>(C7-E7)/E7</f>
        <v>2.7054732307372899E-2</v>
      </c>
    </row>
    <row r="8" spans="1:6">
      <c r="B8" s="11" t="s">
        <v>10</v>
      </c>
      <c r="C8" s="7">
        <v>74346</v>
      </c>
      <c r="D8" s="37">
        <f t="shared" ref="D8:D9" si="0">C8/243</f>
        <v>305.95061728395063</v>
      </c>
      <c r="E8" s="7">
        <v>71287</v>
      </c>
      <c r="F8" s="14">
        <f t="shared" ref="F8:F9" si="1">(C8-E8)/E8</f>
        <v>4.2911049700506403E-2</v>
      </c>
    </row>
    <row r="9" spans="1:6">
      <c r="B9" s="9" t="s">
        <v>0</v>
      </c>
      <c r="C9" s="6">
        <f>SUM(C7:C8)</f>
        <v>707554</v>
      </c>
      <c r="D9" s="37">
        <f t="shared" si="0"/>
        <v>2911.7448559670784</v>
      </c>
      <c r="E9" s="15">
        <f>SUM(E7:E8)</f>
        <v>687815</v>
      </c>
      <c r="F9" s="14">
        <f t="shared" si="1"/>
        <v>2.8698123768745955E-2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13" workbookViewId="0">
      <selection activeCell="J7" sqref="J7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107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103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104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105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106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2019-08-29T05:55:01Z</dcterms:modified>
</cp:coreProperties>
</file>