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 activeTab="3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7" i="2" l="1"/>
  <c r="D8" i="3"/>
  <c r="D7" i="3"/>
  <c r="D8" i="2"/>
  <c r="D9" i="2"/>
  <c r="D10" i="2"/>
  <c r="D11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/>
  <c r="F12" i="2" s="1"/>
  <c r="C9" i="3"/>
  <c r="D9" i="3" s="1"/>
  <c r="F9" i="3" l="1"/>
</calcChain>
</file>

<file path=xl/sharedStrings.xml><?xml version="1.0" encoding="utf-8"?>
<sst xmlns="http://schemas.openxmlformats.org/spreadsheetml/2006/main" count="145" uniqueCount="112">
  <si>
    <t>Nov.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</si>
  <si>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</si>
  <si>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</si>
  <si>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</si>
  <si>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</si>
  <si>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</si>
  <si>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</si>
  <si>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</si>
  <si>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</si>
  <si>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</si>
  <si>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</si>
  <si>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</si>
  <si>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</si>
  <si>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</si>
  <si>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</si>
  <si>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</si>
  <si>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</si>
  <si>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</si>
  <si>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</si>
  <si>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</si>
  <si>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</si>
  <si>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</si>
  <si>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</si>
  <si>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</si>
  <si>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</si>
  <si>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</si>
  <si>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</si>
  <si>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</si>
  <si>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</si>
  <si>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</si>
  <si>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</si>
  <si>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</si>
  <si>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</si>
  <si>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</si>
  <si>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</si>
  <si>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</si>
  <si>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</si>
  <si>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</si>
  <si>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</si>
  <si>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</si>
  <si>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</si>
  <si>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</si>
  <si>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</si>
  <si>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</si>
  <si>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</si>
  <si>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</si>
  <si>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</si>
  <si>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</si>
  <si>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</si>
  <si>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</si>
  <si>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</si>
  <si>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</si>
  <si>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</si>
  <si>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</si>
  <si>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</si>
  <si>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</si>
  <si>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</si>
  <si>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</si>
  <si>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</si>
  <si>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</si>
  <si>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</si>
  <si>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</si>
  <si>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</si>
  <si>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</si>
  <si>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</si>
  <si>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</si>
  <si>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</si>
  <si>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</si>
  <si>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</si>
  <si>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</si>
  <si>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</si>
  <si>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</si>
  <si>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</si>
  <si>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</si>
  <si>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</si>
  <si>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</si>
  <si>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</si>
  <si>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</si>
  <si>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</si>
  <si>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</si>
  <si>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</si>
  <si>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</si>
  <si>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</si>
  <si>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</si>
  <si>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</si>
  <si>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</si>
  <si>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</si>
  <si>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</si>
  <si>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</si>
  <si>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</si>
  <si>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</si>
  <si>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</si>
  <si>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</si>
  <si>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</si>
  <si>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</si>
  <si>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</si>
  <si>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</si>
  <si>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</si>
  <si>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</si>
  <si>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</si>
  <si>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</si>
  <si>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</si>
  <si>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</si>
  <si>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</si>
  <si>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</si>
  <si>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</si>
  <si>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</si>
  <si>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</si>
  <si>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2562 (สะสม ณ เดือน พฤศจิกายน 2561)</t>
  </si>
  <si>
    <t>ปีงบประมาณ 2562</t>
  </si>
  <si>
    <t>ปริมาณเที่ยวบินภายใน Bangkok FIR ปีงบประมาณ 2562  (สะสม ณ เดือน พฤศจิกายน 2561)</t>
  </si>
  <si>
    <t>ปริมาณเที่ยวบินภายใน Bangkok FIR ปีงบประมาณ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</si>
</sst>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D7" sqref="D7"/>
    </sheetView>
  </sheetViews>
  <sheetFormatPr defaultRowHeight="15"/>
  <cols>
    <col min="2" max="2" width="16.140625" customWidth="1"/>
    <col min="3" max="3" width="17.5703125" customWidth="1"/>
    <col min="4" max="4" width="15.28515625" customWidth="1"/>
    <col min="5" max="5" width="17.7109375" customWidth="1"/>
    <col min="6" max="6" width="17.5703125" customWidth="1"/>
  </cols>
  <sheetData>
    <row r="1" spans="1:6">
      <c r="A1" t="s">
        <v>108</v>
      </c>
    </row>
    <row r="3" spans="1:6">
      <c r="A3" t="s">
        <v>2</v>
      </c>
    </row>
    <row r="5" spans="1:6">
      <c r="C5" s="37" t="s">
        <v>109</v>
      </c>
      <c r="D5" s="37"/>
      <c r="E5" s="37" t="s">
        <v>103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81030</v>
      </c>
      <c r="D7" s="38">
        <f>C7/61</f>
        <v>1328.360655737705</v>
      </c>
      <c r="E7" s="7">
        <v>77010</v>
      </c>
      <c r="F7" s="41">
        <f>(C7-E7)/E7</f>
        <v>5.2201012855473315E-2</v>
      </c>
    </row>
    <row r="8" spans="1:6">
      <c r="B8" s="10" t="s">
        <v>15</v>
      </c>
      <c r="C8" s="7">
        <v>72429</v>
      </c>
      <c r="D8" s="38">
        <f t="shared" ref="D8:D10" si="0">C8/61</f>
        <v>1187.360655737705</v>
      </c>
      <c r="E8" s="7">
        <v>68179</v>
      </c>
      <c r="F8" s="12">
        <f t="shared" ref="F8:F9" si="1">(C8-E8)/E8</f>
        <v>6.2335909884275217E-2</v>
      </c>
    </row>
    <row r="9" spans="1:6">
      <c r="B9" s="11" t="s">
        <v>16</v>
      </c>
      <c r="C9" s="7">
        <v>18945</v>
      </c>
      <c r="D9" s="38">
        <f t="shared" si="0"/>
        <v>310.57377049180326</v>
      </c>
      <c r="E9" s="7">
        <v>17168</v>
      </c>
      <c r="F9" s="12">
        <f t="shared" si="1"/>
        <v>0.10350652376514445</v>
      </c>
    </row>
    <row r="10" spans="1:6">
      <c r="B10" s="9" t="s">
        <v>1</v>
      </c>
      <c r="C10" s="6">
        <f>SUM(C7:C9)</f>
        <v>172404</v>
      </c>
      <c r="D10" s="38">
        <f t="shared" si="0"/>
        <v>2826.2950819672133</v>
      </c>
      <c r="E10" s="6">
        <f>SUM(E7:E9)</f>
        <v>162357</v>
      </c>
      <c r="F10" s="12">
        <f>(C10-E10)/E10</f>
        <v>6.1882148598458954E-2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2" sqref="E12"/>
    </sheetView>
  </sheetViews>
  <sheetFormatPr defaultRowHeight="15"/>
  <cols>
    <col min="2" max="2" width="14.140625" customWidth="1"/>
    <col min="3" max="3" width="19.5703125" customWidth="1"/>
    <col min="4" max="4" width="16.7109375" customWidth="1"/>
    <col min="5" max="5" width="17.7109375" customWidth="1"/>
    <col min="6" max="6" width="20.140625" customWidth="1"/>
  </cols>
  <sheetData>
    <row r="1" spans="1:6">
      <c r="A1" t="s">
        <v>108</v>
      </c>
    </row>
    <row r="3" spans="1:6">
      <c r="A3" t="s">
        <v>3</v>
      </c>
    </row>
    <row r="5" spans="1:6">
      <c r="C5" s="37" t="s">
        <v>109</v>
      </c>
      <c r="E5" s="37" t="s">
        <v>103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144251</v>
      </c>
      <c r="D7" s="36">
        <f>C7/61</f>
        <v>2364.7704918032787</v>
      </c>
      <c r="E7" s="7">
        <v>136702</v>
      </c>
      <c r="F7" s="14">
        <f>(C7-E7)/E7</f>
        <v>5.5222308378809384E-2</v>
      </c>
    </row>
    <row r="8" spans="1:6">
      <c r="B8" s="11" t="s">
        <v>5</v>
      </c>
      <c r="C8" s="7">
        <v>3914</v>
      </c>
      <c r="D8" s="36">
        <f t="shared" ref="D8:D12" si="0">C8/61</f>
        <v>64.163934426229503</v>
      </c>
      <c r="E8" s="7">
        <v>4003</v>
      </c>
      <c r="F8" s="14">
        <f t="shared" ref="F8:F12" si="1">(C8-E8)/E8</f>
        <v>-2.2233325006245315E-2</v>
      </c>
    </row>
    <row r="9" spans="1:6">
      <c r="B9" s="11" t="s">
        <v>6</v>
      </c>
      <c r="C9" s="7">
        <v>15752</v>
      </c>
      <c r="D9" s="36">
        <f t="shared" si="0"/>
        <v>258.22950819672133</v>
      </c>
      <c r="E9" s="7">
        <v>13546</v>
      </c>
      <c r="F9" s="14">
        <f t="shared" si="1"/>
        <v>0.16285250258378858</v>
      </c>
    </row>
    <row r="10" spans="1:6">
      <c r="B10" s="11" t="s">
        <v>7</v>
      </c>
      <c r="C10" s="7">
        <v>6459</v>
      </c>
      <c r="D10" s="36">
        <f t="shared" si="0"/>
        <v>105.88524590163935</v>
      </c>
      <c r="E10" s="7">
        <v>6084</v>
      </c>
      <c r="F10" s="14">
        <f t="shared" si="1"/>
        <v>6.1637080867850101E-2</v>
      </c>
    </row>
    <row r="11" spans="1:6">
      <c r="B11" s="11" t="s">
        <v>8</v>
      </c>
      <c r="C11" s="7">
        <v>2028</v>
      </c>
      <c r="D11" s="36">
        <f t="shared" si="0"/>
        <v>33.245901639344261</v>
      </c>
      <c r="E11" s="7">
        <v>2022</v>
      </c>
      <c r="F11" s="14">
        <f t="shared" si="1"/>
        <v>2.967359050445104E-3</v>
      </c>
    </row>
    <row r="12" spans="1:6">
      <c r="B12" s="9" t="s">
        <v>1</v>
      </c>
      <c r="C12" s="6">
        <f>SUM(C7:C11)</f>
        <v>172404</v>
      </c>
      <c r="D12" s="36">
        <f t="shared" si="0"/>
        <v>2826.2950819672133</v>
      </c>
      <c r="E12" s="13">
        <f>SUM(E7:E11)</f>
        <v>162357</v>
      </c>
      <c r="F12" s="14">
        <f t="shared" si="1"/>
        <v>6.1882148598458954E-2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4" zoomScaleNormal="100" workbookViewId="0">
      <selection activeCell="E11" sqref="E11"/>
    </sheetView>
  </sheetViews>
  <sheetFormatPr defaultRowHeight="15"/>
  <cols>
    <col min="3" max="3" width="17.140625" customWidth="1"/>
    <col min="4" max="4" width="17.7109375" customWidth="1"/>
    <col min="5" max="5" width="18.28515625" customWidth="1"/>
    <col min="6" max="6" width="18" customWidth="1"/>
    <col min="7" max="17" width="13.140625" customWidth="1"/>
  </cols>
  <sheetData>
    <row r="1" spans="1:6">
      <c r="A1" t="s">
        <v>110</v>
      </c>
    </row>
    <row r="3" spans="1:6">
      <c r="A3" t="s">
        <v>9</v>
      </c>
    </row>
    <row r="5" spans="1:6">
      <c r="C5" s="37" t="s">
        <v>109</v>
      </c>
      <c r="E5" s="40" t="s">
        <v>103</v>
      </c>
    </row>
    <row r="6" spans="1:6">
      <c r="B6" s="3"/>
      <c r="C6" s="1" t="s">
        <v>0</v>
      </c>
      <c r="D6" s="2" t="s">
        <v>12</v>
      </c>
      <c r="E6" s="39" t="s">
        <v>0</v>
      </c>
      <c r="F6" s="8" t="s">
        <v>13</v>
      </c>
    </row>
    <row r="7" spans="1:6">
      <c r="B7" s="11" t="s">
        <v>10</v>
      </c>
      <c r="C7" s="7">
        <v>154178</v>
      </c>
      <c r="D7" s="36">
        <f>C7/61</f>
        <v>2527.5081967213114</v>
      </c>
      <c r="E7" s="7">
        <v>147699</v>
      </c>
      <c r="F7" s="14">
        <f>(C7-E7)/E7</f>
        <v>4.386624147759971E-2</v>
      </c>
    </row>
    <row r="8" spans="1:6">
      <c r="B8" s="11" t="s">
        <v>11</v>
      </c>
      <c r="C8" s="7">
        <v>18226</v>
      </c>
      <c r="D8" s="36">
        <f t="shared" ref="D8:D9" si="0">C8/61</f>
        <v>298.78688524590166</v>
      </c>
      <c r="E8" s="7">
        <v>14658</v>
      </c>
      <c r="F8" s="14">
        <f t="shared" ref="F8:F9" si="1">(C8-E8)/E8</f>
        <v>0.24341656433346978</v>
      </c>
    </row>
    <row r="9" spans="1:6">
      <c r="B9" s="9" t="s">
        <v>1</v>
      </c>
      <c r="C9" s="6">
        <f>SUM(C7:C8)</f>
        <v>172404</v>
      </c>
      <c r="D9" s="36">
        <f t="shared" si="0"/>
        <v>2826.2950819672133</v>
      </c>
      <c r="E9" s="15">
        <f>SUM(E7:E8)</f>
        <v>162357</v>
      </c>
      <c r="F9" s="14">
        <f t="shared" si="1"/>
        <v>6.1882148598458954E-2</v>
      </c>
    </row>
    <row r="12" spans="1:6">
      <c r="C12" s="35"/>
      <c r="D12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topLeftCell="A2"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111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104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105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106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107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8">
        <v>11</v>
      </c>
      <c r="C13" s="66" t="s">
        <v>57</v>
      </c>
      <c r="D13" s="66" t="s">
        <v>58</v>
      </c>
      <c r="E13" s="63" t="s">
        <v>58</v>
      </c>
      <c r="F13" s="25" t="s">
        <v>83</v>
      </c>
      <c r="G13" s="60" t="s">
        <v>26</v>
      </c>
      <c r="H13" s="42" t="s">
        <v>102</v>
      </c>
    </row>
    <row r="14" spans="2:8" ht="42">
      <c r="B14" s="49"/>
      <c r="C14" s="67"/>
      <c r="D14" s="67"/>
      <c r="E14" s="64"/>
      <c r="F14" s="26" t="s">
        <v>74</v>
      </c>
      <c r="G14" s="61"/>
      <c r="H14" s="43"/>
    </row>
    <row r="15" spans="2:8">
      <c r="B15" s="49"/>
      <c r="C15" s="67"/>
      <c r="D15" s="67"/>
      <c r="E15" s="64"/>
      <c r="F15" s="26" t="s">
        <v>75</v>
      </c>
      <c r="G15" s="61"/>
      <c r="H15" s="43"/>
    </row>
    <row r="16" spans="2:8">
      <c r="B16" s="49"/>
      <c r="C16" s="67"/>
      <c r="D16" s="67"/>
      <c r="E16" s="64"/>
      <c r="F16" s="26" t="s">
        <v>76</v>
      </c>
      <c r="G16" s="61"/>
      <c r="H16" s="43"/>
    </row>
    <row r="17" spans="2:8">
      <c r="B17" s="49"/>
      <c r="C17" s="67"/>
      <c r="D17" s="67"/>
      <c r="E17" s="64"/>
      <c r="F17" s="26" t="s">
        <v>77</v>
      </c>
      <c r="G17" s="61"/>
      <c r="H17" s="43"/>
    </row>
    <row r="18" spans="2:8">
      <c r="B18" s="49"/>
      <c r="C18" s="67"/>
      <c r="D18" s="67"/>
      <c r="E18" s="64"/>
      <c r="F18" s="26" t="s">
        <v>78</v>
      </c>
      <c r="G18" s="61"/>
      <c r="H18" s="43"/>
    </row>
    <row r="19" spans="2:8">
      <c r="B19" s="49"/>
      <c r="C19" s="67"/>
      <c r="D19" s="67"/>
      <c r="E19" s="64"/>
      <c r="F19" s="26" t="s">
        <v>79</v>
      </c>
      <c r="G19" s="61"/>
      <c r="H19" s="43"/>
    </row>
    <row r="20" spans="2:8">
      <c r="B20" s="49"/>
      <c r="C20" s="67"/>
      <c r="D20" s="67"/>
      <c r="E20" s="64"/>
      <c r="F20" s="26" t="s">
        <v>80</v>
      </c>
      <c r="G20" s="61"/>
      <c r="H20" s="43"/>
    </row>
    <row r="21" spans="2:8">
      <c r="B21" s="49"/>
      <c r="C21" s="67"/>
      <c r="D21" s="67"/>
      <c r="E21" s="64"/>
      <c r="F21" s="26" t="s">
        <v>81</v>
      </c>
      <c r="G21" s="61"/>
      <c r="H21" s="43"/>
    </row>
    <row r="22" spans="2:8">
      <c r="B22" s="49"/>
      <c r="C22" s="67"/>
      <c r="D22" s="67"/>
      <c r="E22" s="64"/>
      <c r="F22" s="26" t="s">
        <v>82</v>
      </c>
      <c r="G22" s="61"/>
      <c r="H22" s="43"/>
    </row>
    <row r="23" spans="2:8">
      <c r="B23" s="50"/>
      <c r="C23" s="68"/>
      <c r="D23" s="68"/>
      <c r="E23" s="65"/>
      <c r="F23" s="27" t="s">
        <v>84</v>
      </c>
      <c r="G23" s="62"/>
      <c r="H23" s="44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8">
        <v>14</v>
      </c>
      <c r="C26" s="51" t="s">
        <v>66</v>
      </c>
      <c r="D26" s="51" t="s">
        <v>67</v>
      </c>
      <c r="E26" s="54" t="s">
        <v>67</v>
      </c>
      <c r="F26" s="25" t="s">
        <v>72</v>
      </c>
      <c r="G26" s="57" t="s">
        <v>26</v>
      </c>
      <c r="H26" s="45" t="s">
        <v>101</v>
      </c>
    </row>
    <row r="27" spans="2:8" ht="63">
      <c r="B27" s="49"/>
      <c r="C27" s="52"/>
      <c r="D27" s="52"/>
      <c r="E27" s="55"/>
      <c r="F27" s="26" t="s">
        <v>71</v>
      </c>
      <c r="G27" s="58"/>
      <c r="H27" s="46"/>
    </row>
    <row r="28" spans="2:8" ht="63">
      <c r="B28" s="50"/>
      <c r="C28" s="53"/>
      <c r="D28" s="53"/>
      <c r="E28" s="56"/>
      <c r="F28" s="27" t="s">
        <v>73</v>
      </c>
      <c r="G28" s="59"/>
      <c r="H28" s="47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2019-03-01T07:21:36Z</dcterms:modified>
</cp:coreProperties>
</file>