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65" yWindow="525" windowWidth="19320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45621"/>
</workbook>
</file>

<file path=xl/calcChain.xml><?xml version="1.0" encoding="utf-8"?>
<calcChain xmlns="http://schemas.openxmlformats.org/spreadsheetml/2006/main">
  <c r="D8" i="3" l="1"/>
  <c r="D7" i="3"/>
  <c r="D8" i="1"/>
  <c r="D9" i="1"/>
  <c r="D10" i="1"/>
  <c r="D7" i="1"/>
  <c r="D8" i="2"/>
  <c r="D9" i="2"/>
  <c r="D10" i="2"/>
  <c r="D11" i="2"/>
  <c r="D7" i="2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<sst xmlns="http://schemas.openxmlformats.org/spreadsheetml/2006/main" count="145" uniqueCount="112">
  <si>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</si>
  <si>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</si>
  <si>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</si>
  <si>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</si>
  <si>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</si>
  <si>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</si>
  <si>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</si>
  <si>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</si>
  <si>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</si>
  <si>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</si>
  <si>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</si>
  <si>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</si>
  <si>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</si>
  <si>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</si>
  <si>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</si>
  <si>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</si>
  <si>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</si>
  <si>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</si>
  <si>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</si>
  <si>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</si>
  <si>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</si>
  <si>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</si>
  <si>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</si>
  <si>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</si>
  <si>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</si>
  <si>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</si>
  <si>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</si>
  <si>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</si>
  <si>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</si>
  <si>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</si>
  <si>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</si>
  <si>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</si>
  <si>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</si>
  <si>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</si>
  <si>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</si>
  <si>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</si>
  <si>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</si>
  <si>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</si>
  <si>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</si>
  <si>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</si>
  <si>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</si>
  <si>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</si>
  <si>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</si>
  <si>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</si>
  <si>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</si>
  <si>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</si>
  <si>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</si>
  <si>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</si>
  <si>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</si>
  <si>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</si>
  <si>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</si>
  <si>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</si>
  <si>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</si>
  <si>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</si>
  <si>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</si>
  <si>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</si>
  <si>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</si>
  <si>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</si>
  <si>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</si>
  <si>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</si>
  <si>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</si>
  <si>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</si>
  <si>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</si>
  <si>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</si>
  <si>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</si>
  <si>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</si>
  <si>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</si>
  <si>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</si>
  <si>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</si>
  <si>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</si>
  <si>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</si>
  <si>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</si>
  <si>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</si>
  <si>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</si>
  <si>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</si>
  <si>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</si>
  <si>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</si>
  <si>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</si>
  <si>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</si>
  <si>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</si>
  <si>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</si>
  <si>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</si>
  <si>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</si>
  <si>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</si>
  <si>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</si>
  <si>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</si>
  <si>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</si>
  <si>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</si>
  <si>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</si>
  <si>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</si>
  <si>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</si>
  <si>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</si>
  <si>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</si>
  <si>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</si>
  <si>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</si>
  <si>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</si>
  <si>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</si>
  <si>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</si>
  <si>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</si>
  <si>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</si>
  <si>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</si>
  <si>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</si>
  <si>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</si>
  <si>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</si>
  <si>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</si>
  <si>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</si>
  <si>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Apr.</t>
  </si>
  <si>
    <t>ปริมาณเที่ยวบินภายใน Bangkok FIR ปีงบประมาณ 2562</t>
  </si>
  <si>
    <t>ปีงบประมาณ 2563</t>
  </si>
  <si>
    <t>ปีงบประมาณ 2564</t>
  </si>
  <si>
    <t>ปริมาณเที่ยวบินภายใน Bangkok FIR ปีงบประมาณ 2564  (สะสม ณ เดือน เมษายน 2564)</t>
  </si>
  <si>
    <t>ปริมาณเที่ยวบินภายใน Bangkok FIR ปีงบประมาณ 2564 (สะสม ณ เดือน เมษายน 2564)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</si>
</sst>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D17" sqref="D17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109</v>
      </c>
      <c r="D5" s="38"/>
      <c r="E5" s="38" t="s">
        <v>108</v>
      </c>
    </row>
    <row r="6" spans="1:6">
      <c r="A6" s="5"/>
      <c r="B6" s="3"/>
      <c r="C6" s="1" t="s">
        <v>106</v>
      </c>
      <c r="D6" s="2" t="s">
        <v>11</v>
      </c>
      <c r="E6" s="1" t="s">
        <v>106</v>
      </c>
      <c r="F6" s="8" t="s">
        <v>12</v>
      </c>
    </row>
    <row r="7" spans="1:6" ht="30">
      <c r="B7" s="10" t="s">
        <v>13</v>
      </c>
      <c r="C7" s="7">
        <v>37364</v>
      </c>
      <c r="D7" s="39">
        <f>C7/212</f>
        <v>176.24528301886792</v>
      </c>
      <c r="E7" s="7">
        <v>234024</v>
      </c>
      <c r="F7" s="42">
        <f>(C7-E7)/E7</f>
        <v>-0.84034116159026429</v>
      </c>
    </row>
    <row r="8" spans="1:6">
      <c r="B8" s="10" t="s">
        <v>14</v>
      </c>
      <c r="C8" s="7">
        <v>161788</v>
      </c>
      <c r="D8" s="39">
        <f t="shared" ref="D8:D10" si="0">C8/212</f>
        <v>763.15094339622647</v>
      </c>
      <c r="E8" s="7">
        <v>206786</v>
      </c>
      <c r="F8" s="12">
        <f t="shared" ref="F8:F9" si="1">(C8-E8)/E8</f>
        <v>-0.2176066077974331</v>
      </c>
    </row>
    <row r="9" spans="1:6">
      <c r="B9" s="11" t="s">
        <v>15</v>
      </c>
      <c r="C9" s="7">
        <v>17537</v>
      </c>
      <c r="D9" s="39">
        <f t="shared" si="0"/>
        <v>82.721698113207552</v>
      </c>
      <c r="E9" s="7">
        <v>52573</v>
      </c>
      <c r="F9" s="12">
        <f t="shared" si="1"/>
        <v>-0.66642573183953735</v>
      </c>
    </row>
    <row r="10" spans="1:6">
      <c r="B10" s="9" t="s">
        <v>0</v>
      </c>
      <c r="C10" s="6">
        <f>SUM(C7:C9)</f>
        <v>216689</v>
      </c>
      <c r="D10" s="39">
        <f t="shared" si="0"/>
        <v>1022.1179245283018</v>
      </c>
      <c r="E10" s="6">
        <f>SUM(E7:E9)</f>
        <v>493383</v>
      </c>
      <c r="F10" s="12">
        <f>(C10-E10)/E10</f>
        <v>-0.56080975631507368</v>
      </c>
    </row>
    <row r="12" spans="1:6">
      <c r="C12" s="36"/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11" sqref="D11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109</v>
      </c>
      <c r="E5" s="38" t="s">
        <v>108</v>
      </c>
    </row>
    <row r="6" spans="1:6">
      <c r="B6" s="4"/>
      <c r="C6" s="1" t="s">
        <v>106</v>
      </c>
      <c r="D6" s="2" t="s">
        <v>11</v>
      </c>
      <c r="E6" s="8" t="s">
        <v>106</v>
      </c>
      <c r="F6" s="8" t="s">
        <v>12</v>
      </c>
    </row>
    <row r="7" spans="1:6">
      <c r="B7" s="11" t="s">
        <v>3</v>
      </c>
      <c r="C7" s="7">
        <v>152077</v>
      </c>
      <c r="D7" s="37">
        <f>C7/212</f>
        <v>717.34433962264154</v>
      </c>
      <c r="E7" s="7">
        <v>407142</v>
      </c>
      <c r="F7" s="14">
        <f>(C7-E7)/E7</f>
        <v>-0.62647675749492804</v>
      </c>
    </row>
    <row r="8" spans="1:6">
      <c r="B8" s="11" t="s">
        <v>4</v>
      </c>
      <c r="C8" s="7">
        <v>11863</v>
      </c>
      <c r="D8" s="37">
        <f t="shared" ref="D8:D12" si="0">C8/212</f>
        <v>55.95754716981132</v>
      </c>
      <c r="E8" s="7">
        <v>13752</v>
      </c>
      <c r="F8" s="14">
        <f t="shared" ref="F8:F12" si="1">(C8-E8)/E8</f>
        <v>-0.13736183827806864</v>
      </c>
    </row>
    <row r="9" spans="1:6">
      <c r="B9" s="11" t="s">
        <v>5</v>
      </c>
      <c r="C9" s="7">
        <v>22316</v>
      </c>
      <c r="D9" s="37">
        <f t="shared" si="0"/>
        <v>105.26415094339623</v>
      </c>
      <c r="E9" s="7">
        <v>38105</v>
      </c>
      <c r="F9" s="14">
        <f t="shared" si="1"/>
        <v>-0.41435507151292483</v>
      </c>
    </row>
    <row r="10" spans="1:6">
      <c r="B10" s="11" t="s">
        <v>6</v>
      </c>
      <c r="C10" s="7">
        <v>22052</v>
      </c>
      <c r="D10" s="37">
        <f t="shared" si="0"/>
        <v>104.01886792452831</v>
      </c>
      <c r="E10" s="7">
        <v>24969</v>
      </c>
      <c r="F10" s="14">
        <f t="shared" si="1"/>
        <v>-0.11682486282990909</v>
      </c>
    </row>
    <row r="11" spans="1:6">
      <c r="B11" s="11" t="s">
        <v>7</v>
      </c>
      <c r="C11" s="7">
        <v>8381</v>
      </c>
      <c r="D11" s="37">
        <f t="shared" si="0"/>
        <v>39.533018867924525</v>
      </c>
      <c r="E11" s="7">
        <v>9415</v>
      </c>
      <c r="F11" s="14">
        <f t="shared" si="1"/>
        <v>-0.10982474774296336</v>
      </c>
    </row>
    <row r="12" spans="1:6">
      <c r="B12" s="9" t="s">
        <v>0</v>
      </c>
      <c r="C12" s="6">
        <f>SUM(C7:C11)</f>
        <v>216689</v>
      </c>
      <c r="D12" s="37">
        <f t="shared" si="0"/>
        <v>1022.1179245283018</v>
      </c>
      <c r="E12" s="13">
        <f>SUM(E7:E11)</f>
        <v>493383</v>
      </c>
      <c r="F12" s="14">
        <f t="shared" si="1"/>
        <v>-0.56080975631507368</v>
      </c>
    </row>
    <row r="14" spans="1:6">
      <c r="D14" s="36"/>
    </row>
    <row r="15" spans="1:6">
      <c r="D15" s="36"/>
    </row>
    <row r="16" spans="1:6">
      <c r="D16" s="36"/>
    </row>
    <row r="17" spans="4:4">
      <c r="D17" s="36"/>
    </row>
    <row r="18" spans="4:4">
      <c r="D18" s="36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D13" sqref="D13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109</v>
      </c>
      <c r="E5" s="41" t="s">
        <v>108</v>
      </c>
    </row>
    <row r="6" spans="1:6">
      <c r="B6" s="3"/>
      <c r="C6" s="1" t="s">
        <v>106</v>
      </c>
      <c r="D6" s="2" t="s">
        <v>11</v>
      </c>
      <c r="E6" s="40" t="s">
        <v>106</v>
      </c>
      <c r="F6" s="8" t="s">
        <v>12</v>
      </c>
    </row>
    <row r="7" spans="1:6">
      <c r="B7" s="11" t="s">
        <v>9</v>
      </c>
      <c r="C7" s="7">
        <v>176820</v>
      </c>
      <c r="D7" s="37">
        <f>C7/212</f>
        <v>834.05660377358492</v>
      </c>
      <c r="E7" s="7">
        <v>440884</v>
      </c>
      <c r="F7" s="14">
        <f>(C7-E7)/E7</f>
        <v>-0.59894212536630953</v>
      </c>
    </row>
    <row r="8" spans="1:6">
      <c r="B8" s="11" t="s">
        <v>10</v>
      </c>
      <c r="C8" s="7">
        <v>39869</v>
      </c>
      <c r="D8" s="37">
        <f>C8/212</f>
        <v>188.06132075471697</v>
      </c>
      <c r="E8" s="7">
        <v>52499</v>
      </c>
      <c r="F8" s="14">
        <f t="shared" ref="F8:F9" si="0">(C8-E8)/E8</f>
        <v>-0.24057601097163755</v>
      </c>
    </row>
    <row r="9" spans="1:6">
      <c r="B9" s="9" t="s">
        <v>0</v>
      </c>
      <c r="C9" s="6">
        <f>SUM(C7:C8)</f>
        <v>216689</v>
      </c>
      <c r="D9" s="37">
        <f t="shared" ref="D8:D9" si="1">C9/213</f>
        <v>1017.3192488262911</v>
      </c>
      <c r="E9" s="15">
        <f>SUM(E7:E8)</f>
        <v>493383</v>
      </c>
      <c r="F9" s="14">
        <f t="shared" si="0"/>
        <v>-0.56080975631507368</v>
      </c>
    </row>
    <row r="11" spans="1:6">
      <c r="C11" s="36"/>
    </row>
    <row r="12" spans="1:6">
      <c r="C12" s="36"/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5" sqref="H5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User</cp:lastModifiedBy>
  <dcterms:created xsi:type="dcterms:W3CDTF">2016-07-11T04:29:11Z</dcterms:created>
  <dcterms:modified xsi:type="dcterms:W3CDTF">2021-05-12T04:32:16Z</dcterms:modified>
</cp:coreProperties>
</file>