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 activeTab="2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1" l="1"/>
  <c r="D9" i="1"/>
  <c r="D7" i="1"/>
  <c r="D8" i="2"/>
  <c r="D9" i="2"/>
  <c r="D10" i="2"/>
  <c r="D11" i="2"/>
  <c r="D7" i="2"/>
  <c r="D8" i="3"/>
  <c r="D7" i="3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<sst xmlns="http://schemas.openxmlformats.org/spreadsheetml/2006/main" count="145" uniqueCount="112">
  <si>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</si>
  <si>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</si>
  <si>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</si>
  <si>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</si>
  <si>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</si>
  <si>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</si>
  <si>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</si>
  <si>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</si>
  <si>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</si>
  <si>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</si>
  <si>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</si>
  <si>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</si>
  <si>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</si>
  <si>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</si>
  <si>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</si>
  <si>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</si>
  <si>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</si>
  <si>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</si>
  <si>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</si>
  <si>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</si>
  <si>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</si>
  <si>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</si>
  <si>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</si>
  <si>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</si>
  <si>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</si>
  <si>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</si>
  <si>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</si>
  <si>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</si>
  <si>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</si>
  <si>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</si>
  <si>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</si>
  <si>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</si>
  <si>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</si>
  <si>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</si>
  <si>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</si>
  <si>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</si>
  <si>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</si>
  <si>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</si>
  <si>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</si>
  <si>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</si>
  <si>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</si>
  <si>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</si>
  <si>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</si>
  <si>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</si>
  <si>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</si>
  <si>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</si>
  <si>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</si>
  <si>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</si>
  <si>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</si>
  <si>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</si>
  <si>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</si>
  <si>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</si>
  <si>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</si>
  <si>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</si>
  <si>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</si>
  <si>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</si>
  <si>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</si>
  <si>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</si>
  <si>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</si>
  <si>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</si>
  <si>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</si>
  <si>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</si>
  <si>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</si>
  <si>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</si>
  <si>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</si>
  <si>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</si>
  <si>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</si>
  <si>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</si>
  <si>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</si>
  <si>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</si>
  <si>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</si>
  <si>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</si>
  <si>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</si>
  <si>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</si>
  <si>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</si>
  <si>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</si>
  <si>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</si>
  <si>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</si>
  <si>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</si>
  <si>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</si>
  <si>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</si>
  <si>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</si>
  <si>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</si>
  <si>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</si>
  <si>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</si>
  <si>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</si>
  <si>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</si>
  <si>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</si>
  <si>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</si>
  <si>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</si>
  <si>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</si>
  <si>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</si>
  <si>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</si>
  <si>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</si>
  <si>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</si>
  <si>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</si>
  <si>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</si>
  <si>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</si>
  <si>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</si>
  <si>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</si>
  <si>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</si>
  <si>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</si>
  <si>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</si>
  <si>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</si>
  <si>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</si>
  <si>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</si>
  <si>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</si>
  <si>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</si>
  <si>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</si>
  <si>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ปริมาณเที่ยวบินภายใน Bangkok FIR ปีงบประมาณ 2561  (สะสม ณ เดือน กันยายน 2561)</t>
  </si>
  <si>
    <t>ปริมาณเที่ยวบินภายใน Bangkok FIR ปีงบประมาณ 2561 (สะสม ณ เดือน กันยายน 2561)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</si>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</sst>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E9" sqref="E9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109</v>
      </c>
    </row>
    <row r="3" spans="1:6">
      <c r="A3" t="s">
        <v>1</v>
      </c>
    </row>
    <row r="5" spans="1:6">
      <c r="C5" s="38" t="s">
        <v>102</v>
      </c>
      <c r="D5" s="38"/>
      <c r="E5" s="38" t="s">
        <v>103</v>
      </c>
    </row>
    <row r="6" spans="1:6">
      <c r="A6" s="5"/>
      <c r="B6" s="3"/>
      <c r="C6" s="1" t="s">
        <v>111</v>
      </c>
      <c r="D6" s="2" t="s">
        <v>11</v>
      </c>
      <c r="E6" s="1" t="s">
        <v>111</v>
      </c>
      <c r="F6" s="8" t="s">
        <v>12</v>
      </c>
    </row>
    <row r="7" spans="1:6" ht="30">
      <c r="B7" s="10" t="s">
        <v>13</v>
      </c>
      <c r="C7" s="7">
        <v>486077</v>
      </c>
      <c r="D7" s="39">
        <f>C7/365</f>
        <v>1331.7178082191781</v>
      </c>
      <c r="E7" s="7">
        <v>435085</v>
      </c>
      <c r="F7" s="42">
        <f>(C7-E7)/E7</f>
        <v>0.11720008733925555</v>
      </c>
    </row>
    <row r="8" spans="1:6">
      <c r="B8" s="10" t="s">
        <v>14</v>
      </c>
      <c r="C8" s="7">
        <v>434947</v>
      </c>
      <c r="D8" s="39">
        <f t="shared" ref="D8:D10" si="0">C8/365</f>
        <v>1191.6356164383562</v>
      </c>
      <c r="E8" s="7">
        <v>415662</v>
      </c>
      <c r="F8" s="12">
        <f t="shared" ref="F8:F9" si="1">(C8-E8)/E8</f>
        <v>4.6395869721071445E-2</v>
      </c>
    </row>
    <row r="9" spans="1:6">
      <c r="B9" s="11" t="s">
        <v>15</v>
      </c>
      <c r="C9" s="7">
        <v>106665</v>
      </c>
      <c r="D9" s="39">
        <f t="shared" si="0"/>
        <v>292.23287671232879</v>
      </c>
      <c r="E9" s="7">
        <v>99914</v>
      </c>
      <c r="F9" s="12">
        <f t="shared" si="1"/>
        <v>6.7568108573373101E-2</v>
      </c>
    </row>
    <row r="10" spans="1:6">
      <c r="B10" s="9" t="s">
        <v>0</v>
      </c>
      <c r="C10" s="6">
        <f>SUM(C7:C9)</f>
        <v>1027689</v>
      </c>
      <c r="D10" s="39">
        <f t="shared" si="0"/>
        <v>2815.5863013698631</v>
      </c>
      <c r="E10" s="6">
        <f>SUM(E7:E9)</f>
        <v>950661</v>
      </c>
      <c r="F10" s="12">
        <f>(C10-E10)/E10</f>
        <v>8.1025728414229684E-2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2" sqref="E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110</v>
      </c>
    </row>
    <row r="3" spans="1:6">
      <c r="A3" t="s">
        <v>2</v>
      </c>
    </row>
    <row r="5" spans="1:6">
      <c r="C5" s="38" t="s">
        <v>102</v>
      </c>
      <c r="E5" s="38" t="s">
        <v>103</v>
      </c>
    </row>
    <row r="6" spans="1:6">
      <c r="B6" s="4"/>
      <c r="C6" s="1" t="s">
        <v>111</v>
      </c>
      <c r="D6" s="2" t="s">
        <v>11</v>
      </c>
      <c r="E6" s="8" t="s">
        <v>111</v>
      </c>
      <c r="F6" s="8" t="s">
        <v>12</v>
      </c>
    </row>
    <row r="7" spans="1:6">
      <c r="B7" s="11" t="s">
        <v>3</v>
      </c>
      <c r="C7" s="7">
        <v>855718</v>
      </c>
      <c r="D7" s="37">
        <f>C7/365</f>
        <v>2344.4328767123288</v>
      </c>
      <c r="E7" s="7">
        <v>794229</v>
      </c>
      <c r="F7" s="14">
        <f>(C7-E7)/E7</f>
        <v>7.7419736625079158E-2</v>
      </c>
    </row>
    <row r="8" spans="1:6">
      <c r="B8" s="11" t="s">
        <v>4</v>
      </c>
      <c r="C8" s="7">
        <v>24361</v>
      </c>
      <c r="D8" s="37">
        <f t="shared" ref="D8:D12" si="0">C8/365</f>
        <v>66.742465753424653</v>
      </c>
      <c r="E8" s="7">
        <v>23482</v>
      </c>
      <c r="F8" s="14">
        <f t="shared" ref="F8:F12" si="1">(C8-E8)/E8</f>
        <v>3.7432927348607446E-2</v>
      </c>
    </row>
    <row r="9" spans="1:6">
      <c r="B9" s="11" t="s">
        <v>5</v>
      </c>
      <c r="C9" s="7">
        <v>90927</v>
      </c>
      <c r="D9" s="37">
        <f t="shared" si="0"/>
        <v>249.11506849315069</v>
      </c>
      <c r="E9" s="7">
        <v>79623</v>
      </c>
      <c r="F9" s="14">
        <f t="shared" si="1"/>
        <v>0.14196902904939526</v>
      </c>
    </row>
    <row r="10" spans="1:6">
      <c r="B10" s="11" t="s">
        <v>6</v>
      </c>
      <c r="C10" s="7">
        <v>41417</v>
      </c>
      <c r="D10" s="37">
        <f t="shared" si="0"/>
        <v>113.47123287671234</v>
      </c>
      <c r="E10" s="7">
        <v>40608</v>
      </c>
      <c r="F10" s="14">
        <f t="shared" si="1"/>
        <v>1.9922182821118992E-2</v>
      </c>
    </row>
    <row r="11" spans="1:6">
      <c r="B11" s="11" t="s">
        <v>7</v>
      </c>
      <c r="C11" s="7">
        <v>15266</v>
      </c>
      <c r="D11" s="37">
        <f t="shared" si="0"/>
        <v>41.824657534246576</v>
      </c>
      <c r="E11" s="7">
        <v>12719</v>
      </c>
      <c r="F11" s="14">
        <f t="shared" si="1"/>
        <v>0.20025159210629767</v>
      </c>
    </row>
    <row r="12" spans="1:6">
      <c r="B12" s="9" t="s">
        <v>0</v>
      </c>
      <c r="C12" s="6">
        <f>SUM(C7:C11)</f>
        <v>1027689</v>
      </c>
      <c r="D12" s="37">
        <f t="shared" si="0"/>
        <v>2815.5863013698631</v>
      </c>
      <c r="E12" s="13">
        <f>SUM(E7:E11)</f>
        <v>950661</v>
      </c>
      <c r="F12" s="14">
        <f t="shared" si="1"/>
        <v>8.1025728414229684E-2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E16" sqref="E16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110</v>
      </c>
    </row>
    <row r="3" spans="1:6">
      <c r="A3" t="s">
        <v>8</v>
      </c>
    </row>
    <row r="5" spans="1:6">
      <c r="C5" s="38" t="s">
        <v>102</v>
      </c>
      <c r="E5" s="41" t="s">
        <v>103</v>
      </c>
    </row>
    <row r="6" spans="1:6">
      <c r="B6" s="3"/>
      <c r="C6" s="1" t="s">
        <v>111</v>
      </c>
      <c r="D6" s="2" t="s">
        <v>11</v>
      </c>
      <c r="E6" s="40" t="s">
        <v>111</v>
      </c>
      <c r="F6" s="8" t="s">
        <v>12</v>
      </c>
    </row>
    <row r="7" spans="1:6">
      <c r="B7" s="11" t="s">
        <v>9</v>
      </c>
      <c r="C7" s="7">
        <v>918794</v>
      </c>
      <c r="D7" s="37">
        <f>C7/365</f>
        <v>2517.2438356164384</v>
      </c>
      <c r="E7" s="7">
        <v>857080</v>
      </c>
      <c r="F7" s="14">
        <f>(C7-E7)/E7</f>
        <v>7.2004947029448832E-2</v>
      </c>
    </row>
    <row r="8" spans="1:6">
      <c r="B8" s="11" t="s">
        <v>10</v>
      </c>
      <c r="C8" s="7">
        <v>108895</v>
      </c>
      <c r="D8" s="37">
        <f t="shared" ref="D8:D9" si="0">C8/365</f>
        <v>298.34246575342468</v>
      </c>
      <c r="E8" s="7">
        <v>93581</v>
      </c>
      <c r="F8" s="14">
        <f t="shared" ref="F8:F9" si="1">(C8-E8)/E8</f>
        <v>0.16364432951133243</v>
      </c>
    </row>
    <row r="9" spans="1:6">
      <c r="B9" s="9" t="s">
        <v>0</v>
      </c>
      <c r="C9" s="6">
        <f>SUM(C7:C8)</f>
        <v>1027689</v>
      </c>
      <c r="D9" s="37">
        <f t="shared" si="0"/>
        <v>2815.5863013698631</v>
      </c>
      <c r="E9" s="15">
        <f>SUM(E7:E8)</f>
        <v>950661</v>
      </c>
      <c r="F9" s="14">
        <f t="shared" si="1"/>
        <v>8.1025728414229684E-2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28" workbookViewId="0">
      <selection activeCell="J30" sqref="J30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108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104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105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106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107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2018-10-16T07:58:30Z</dcterms:modified>
</cp:coreProperties>
</file>