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355"/>
  </bookViews>
  <sheets>
    <sheet name="ใช้จ่าย 31มีค64" sheetId="1" r:id="rId1"/>
  </sheets>
  <definedNames>
    <definedName name="_xlnm.Print_Area" localSheetId="0">'ใช้จ่าย 31มีค64'!$A$1:$J$16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J14" i="1" s="1"/>
  <c r="E14" i="1"/>
  <c r="J12" i="1"/>
  <c r="G12" i="1"/>
  <c r="F12" i="1"/>
  <c r="E12" i="1"/>
  <c r="F11" i="1"/>
  <c r="J11" i="1" s="1"/>
  <c r="E11" i="1"/>
  <c r="D10" i="1"/>
  <c r="E10" i="1" s="1"/>
  <c r="C10" i="1"/>
  <c r="F10" i="1" s="1"/>
  <c r="B10" i="1"/>
  <c r="F8" i="1"/>
  <c r="J8" i="1" s="1"/>
  <c r="E8" i="1"/>
  <c r="F7" i="1"/>
  <c r="J7" i="1" s="1"/>
  <c r="E7" i="1"/>
  <c r="D6" i="1"/>
  <c r="E6" i="1" s="1"/>
  <c r="C6" i="1"/>
  <c r="B6" i="1"/>
  <c r="J10" i="1" l="1"/>
  <c r="G10" i="1"/>
  <c r="G8" i="1"/>
  <c r="I8" i="1" s="1"/>
  <c r="G7" i="1"/>
  <c r="I7" i="1" s="1"/>
  <c r="G11" i="1"/>
  <c r="G14" i="1"/>
  <c r="F6" i="1"/>
  <c r="G6" i="1" l="1"/>
  <c r="I6" i="1" s="1"/>
  <c r="J6" i="1"/>
</calcChain>
</file>

<file path=xl/sharedStrings.xml><?xml version="1.0" encoding="utf-8"?>
<sst xmlns="http://schemas.openxmlformats.org/spreadsheetml/2006/main" count="23" uniqueCount="22">
  <si>
    <t>ผลการใช้จ่ายงบประมาณรายจ่าย ประจำปีงบประมาณ พ.ศ. 2564</t>
  </si>
  <si>
    <t>รายการ</t>
  </si>
  <si>
    <t>งบประมาณ</t>
  </si>
  <si>
    <t>PO</t>
  </si>
  <si>
    <t>เบิกจ่าย</t>
  </si>
  <si>
    <t>ร้อยละเบิกจ่าย</t>
  </si>
  <si>
    <r>
      <t xml:space="preserve">การใช้จ่าย </t>
    </r>
    <r>
      <rPr>
        <sz val="14"/>
        <rFont val="TH SarabunPSK"/>
        <family val="2"/>
      </rPr>
      <t>(PO+เบิกจ่าย)</t>
    </r>
  </si>
  <si>
    <t>ร้อยละการใช้จ่าย</t>
  </si>
  <si>
    <t>เป้าหมายไตรมาส 2</t>
  </si>
  <si>
    <t>สูงกว่าเป้าหมาย</t>
  </si>
  <si>
    <t>คงเหลือยังไม่ก่อหนี้</t>
  </si>
  <si>
    <t>งบประมาณรายจ่ายประจำปี พ.ศ.2564</t>
  </si>
  <si>
    <t>ภาพรวม</t>
  </si>
  <si>
    <t>ประจำ</t>
  </si>
  <si>
    <t>ลงทุน</t>
  </si>
  <si>
    <t>ค่าใช้จ่ายเพื่อแก้ไขปัญหา เยียวยา และฟื้นฟูเศรษฐกิจและสังคม ที่ได้รับผลกระทบจากสถานการณ์การระบาดของโรคติดเชื้อไวรัสโคโรนา 2019</t>
  </si>
  <si>
    <t>เงินกู้</t>
  </si>
  <si>
    <t>งบกลาง</t>
  </si>
  <si>
    <t>งบประมาณเหลื่อมปี</t>
  </si>
  <si>
    <t>ปี 63</t>
  </si>
  <si>
    <t>ที่มา : ระบบบริหารการเงินการคลังภาครัฐแบบอิเล็กทรอนิกส์ (GFMIS)</t>
  </si>
  <si>
    <t>ข้อมูล ณ 31 มีนาคม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</si>
</sst>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ahoma"/>
      <family val="2"/>
      <charset val="222"/>
      <scheme val="minor"/>
    </font>
    <font>
      <sz val="14"/>
      <name val="TH SarabunPSK"/>
      <family val="2"/>
    </font>
    <font>
      <b/>
      <sz val="11"/>
      <name val="Tahoma"/>
      <family val="2"/>
      <charset val="22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43" fontId="3" fillId="0" borderId="0" xfId="1" applyFont="1"/>
    <xf numFmtId="43" fontId="3" fillId="0" borderId="0" xfId="1" applyFont="1" applyAlignment="1">
      <alignment horizontal="right"/>
    </xf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/>
    </xf>
    <xf numFmtId="2" fontId="2" fillId="0" borderId="0" xfId="1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2" fontId="3" fillId="0" borderId="1" xfId="1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2" xfId="0" applyFont="1" applyBorder="1" applyAlignment="1"/>
    <xf numFmtId="2" fontId="2" fillId="0" borderId="3" xfId="1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center"/>
    </xf>
    <xf numFmtId="2" fontId="3" fillId="0" borderId="3" xfId="1" applyNumberFormat="1" applyFont="1" applyFill="1" applyBorder="1" applyAlignment="1">
      <alignment horizontal="right"/>
    </xf>
    <xf numFmtId="2" fontId="3" fillId="0" borderId="3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/>
    <xf numFmtId="1" fontId="3" fillId="0" borderId="4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vertical="center" indent="2"/>
    </xf>
    <xf numFmtId="187" fontId="3" fillId="0" borderId="1" xfId="1" applyNumberFormat="1" applyFont="1" applyFill="1" applyBorder="1" applyAlignment="1">
      <alignment horizontal="right" vertical="center"/>
    </xf>
    <xf numFmtId="4" fontId="3" fillId="0" borderId="1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187" fontId="3" fillId="0" borderId="1" xfId="1" applyNumberFormat="1" applyFont="1" applyFill="1" applyBorder="1" applyAlignment="1">
      <alignment horizontal="right" vertical="center" wrapText="1"/>
    </xf>
    <xf numFmtId="187" fontId="3" fillId="0" borderId="0" xfId="1" applyNumberFormat="1" applyFont="1"/>
    <xf numFmtId="10" fontId="3" fillId="0" borderId="0" xfId="2" applyNumberFormat="1" applyFont="1"/>
    <xf numFmtId="0" fontId="3" fillId="0" borderId="1" xfId="0" applyFont="1" applyFill="1" applyBorder="1" applyAlignment="1">
      <alignment horizontal="left" vertical="center" indent="2"/>
    </xf>
    <xf numFmtId="0" fontId="2" fillId="0" borderId="2" xfId="0" applyFont="1" applyFill="1" applyBorder="1" applyAlignment="1"/>
    <xf numFmtId="187" fontId="2" fillId="0" borderId="3" xfId="1" applyNumberFormat="1" applyFont="1" applyFill="1" applyBorder="1" applyAlignment="1">
      <alignment horizontal="right"/>
    </xf>
    <xf numFmtId="4" fontId="2" fillId="0" borderId="3" xfId="1" applyNumberFormat="1" applyFont="1" applyFill="1" applyBorder="1" applyAlignment="1">
      <alignment horizontal="center"/>
    </xf>
    <xf numFmtId="2" fontId="2" fillId="0" borderId="3" xfId="1" applyNumberFormat="1" applyFont="1" applyFill="1" applyBorder="1" applyAlignment="1">
      <alignment horizontal="center"/>
    </xf>
    <xf numFmtId="1" fontId="3" fillId="0" borderId="3" xfId="1" applyNumberFormat="1" applyFont="1" applyFill="1" applyBorder="1" applyAlignment="1">
      <alignment horizontal="center" wrapText="1"/>
    </xf>
    <xf numFmtId="2" fontId="3" fillId="0" borderId="3" xfId="1" applyNumberFormat="1" applyFont="1" applyFill="1" applyBorder="1" applyAlignment="1">
      <alignment horizontal="center" wrapText="1"/>
    </xf>
    <xf numFmtId="187" fontId="3" fillId="0" borderId="4" xfId="1" applyNumberFormat="1" applyFont="1" applyFill="1" applyBorder="1" applyAlignment="1">
      <alignment horizontal="right" vertical="center" wrapText="1"/>
    </xf>
    <xf numFmtId="43" fontId="2" fillId="0" borderId="0" xfId="1" applyFont="1" applyAlignment="1"/>
    <xf numFmtId="10" fontId="2" fillId="0" borderId="0" xfId="2" applyNumberFormat="1" applyFont="1" applyAlignment="1"/>
    <xf numFmtId="43" fontId="4" fillId="0" borderId="0" xfId="0" applyNumberFormat="1" applyFont="1"/>
    <xf numFmtId="0" fontId="6" fillId="0" borderId="0" xfId="0" applyFont="1" applyAlignment="1"/>
    <xf numFmtId="0" fontId="3" fillId="0" borderId="1" xfId="0" applyFont="1" applyFill="1" applyBorder="1" applyAlignment="1">
      <alignment horizontal="left" indent="2"/>
    </xf>
    <xf numFmtId="2" fontId="3" fillId="0" borderId="1" xfId="1" applyNumberFormat="1" applyFont="1" applyFill="1" applyBorder="1" applyAlignment="1">
      <alignment horizontal="right"/>
    </xf>
    <xf numFmtId="43" fontId="3" fillId="0" borderId="0" xfId="1" applyFont="1" applyAlignment="1"/>
    <xf numFmtId="10" fontId="3" fillId="0" borderId="0" xfId="2" applyNumberFormat="1" applyFont="1" applyAlignment="1"/>
    <xf numFmtId="0" fontId="4" fillId="0" borderId="0" xfId="0" applyFont="1" applyAlignment="1"/>
    <xf numFmtId="2" fontId="3" fillId="0" borderId="3" xfId="1" applyNumberFormat="1" applyFont="1" applyFill="1" applyBorder="1" applyAlignment="1">
      <alignment horizontal="center"/>
    </xf>
    <xf numFmtId="2" fontId="3" fillId="0" borderId="3" xfId="1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top" wrapText="1"/>
    </xf>
    <xf numFmtId="2" fontId="3" fillId="0" borderId="1" xfId="1" applyNumberFormat="1" applyFont="1" applyFill="1" applyBorder="1" applyAlignment="1">
      <alignment horizontal="center" vertical="center"/>
    </xf>
    <xf numFmtId="4" fontId="3" fillId="0" borderId="1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center" vertical="top"/>
    </xf>
    <xf numFmtId="43" fontId="3" fillId="0" borderId="1" xfId="1" applyFont="1" applyFill="1" applyBorder="1" applyAlignment="1">
      <alignment horizontal="center" vertical="center" wrapText="1"/>
    </xf>
    <xf numFmtId="187" fontId="3" fillId="0" borderId="0" xfId="1" applyNumberFormat="1" applyFont="1" applyAlignment="1">
      <alignment horizontal="center"/>
    </xf>
    <xf numFmtId="10" fontId="3" fillId="0" borderId="0" xfId="2" applyNumberFormat="1" applyFont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2" fontId="3" fillId="0" borderId="0" xfId="1" applyNumberFormat="1" applyFont="1" applyFill="1" applyBorder="1" applyAlignment="1">
      <alignment horizontal="right" vertical="top"/>
    </xf>
    <xf numFmtId="2" fontId="3" fillId="0" borderId="0" xfId="1" applyNumberFormat="1" applyFont="1" applyFill="1" applyBorder="1" applyAlignment="1">
      <alignment horizontal="right" vertical="top" wrapText="1"/>
    </xf>
    <xf numFmtId="2" fontId="3" fillId="0" borderId="0" xfId="1" applyNumberFormat="1" applyFont="1" applyFill="1" applyBorder="1" applyAlignment="1">
      <alignment horizontal="center" vertical="center"/>
    </xf>
    <xf numFmtId="2" fontId="3" fillId="0" borderId="0" xfId="1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center"/>
    </xf>
    <xf numFmtId="187" fontId="3" fillId="0" borderId="0" xfId="1" applyNumberFormat="1" applyFont="1" applyBorder="1"/>
    <xf numFmtId="187" fontId="3" fillId="0" borderId="0" xfId="1" applyNumberFormat="1" applyFont="1" applyBorder="1" applyAlignment="1">
      <alignment horizontal="right"/>
    </xf>
    <xf numFmtId="10" fontId="3" fillId="0" borderId="0" xfId="2" applyNumberFormat="1" applyFont="1" applyBorder="1"/>
    <xf numFmtId="0" fontId="4" fillId="0" borderId="0" xfId="0" applyFont="1" applyBorder="1"/>
    <xf numFmtId="0" fontId="3" fillId="0" borderId="0" xfId="0" applyFont="1" applyBorder="1" applyAlignment="1">
      <alignment horizontal="left"/>
    </xf>
    <xf numFmtId="2" fontId="3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2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wrapText="1"/>
    </xf>
    <xf numFmtId="2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43" fontId="4" fillId="0" borderId="0" xfId="1" applyFont="1" applyBorder="1" applyAlignment="1">
      <alignment horizontal="right"/>
    </xf>
    <xf numFmtId="43" fontId="4" fillId="0" borderId="0" xfId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vertical="top" wrapText="1"/>
    </xf>
    <xf numFmtId="2" fontId="4" fillId="0" borderId="0" xfId="0" applyNumberFormat="1" applyFont="1" applyAlignment="1">
      <alignment horizontal="right"/>
    </xf>
    <xf numFmtId="0" fontId="4" fillId="2" borderId="0" xfId="0" applyFont="1" applyFill="1" applyBorder="1"/>
    <xf numFmtId="2" fontId="4" fillId="0" borderId="0" xfId="0" applyNumberFormat="1" applyFont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46C8"/>
  </sheetPr>
  <dimension ref="A1:M41"/>
  <sheetViews>
    <sheetView tabSelected="1" zoomScaleNormal="100" zoomScaleSheetLayoutView="100" workbookViewId="0">
      <pane ySplit="4" topLeftCell="A5" activePane="bottomLeft" state="frozen"/>
      <selection pane="bottomLeft" activeCell="D28" sqref="D28"/>
    </sheetView>
  </sheetViews>
  <sheetFormatPr defaultRowHeight="14.25" x14ac:dyDescent="0.2"/>
  <cols>
    <col min="1" max="1" width="16.75" style="6" customWidth="1"/>
    <col min="2" max="4" width="10.75" style="90" customWidth="1"/>
    <col min="5" max="5" width="7.5" style="92" customWidth="1"/>
    <col min="6" max="6" width="11.375" style="90" customWidth="1"/>
    <col min="7" max="7" width="7.75" style="92" customWidth="1"/>
    <col min="8" max="8" width="8.5" style="6" customWidth="1"/>
    <col min="9" max="9" width="9" style="6" customWidth="1"/>
    <col min="10" max="10" width="10" style="88" customWidth="1"/>
    <col min="11" max="11" width="9" style="6" bestFit="1" customWidth="1"/>
    <col min="12" max="12" width="9" style="6"/>
    <col min="13" max="13" width="9.75" style="6" bestFit="1" customWidth="1"/>
    <col min="14" max="14" width="9.125" style="6" bestFit="1" customWidth="1"/>
    <col min="15" max="15" width="9" style="6"/>
    <col min="16" max="16" width="9.875" style="6" bestFit="1" customWidth="1"/>
    <col min="17" max="17" width="9.125" style="6" bestFit="1" customWidth="1"/>
    <col min="18" max="16384" width="9" style="6"/>
  </cols>
  <sheetData>
    <row r="1" spans="1:13" ht="21" x14ac:dyDescent="0.35">
      <c r="A1" s="1" t="s">
        <v>0</v>
      </c>
      <c r="B1" s="1"/>
      <c r="C1" s="1"/>
      <c r="D1" s="1"/>
      <c r="E1" s="1"/>
      <c r="F1" s="1"/>
      <c r="G1" s="2"/>
      <c r="H1" s="3"/>
      <c r="I1" s="3"/>
      <c r="J1" s="4"/>
      <c r="K1" s="5"/>
    </row>
    <row r="2" spans="1:13" ht="21" x14ac:dyDescent="0.35">
      <c r="A2" s="7"/>
      <c r="B2" s="8"/>
      <c r="C2" s="8"/>
      <c r="D2" s="8"/>
      <c r="E2" s="9"/>
      <c r="F2" s="8"/>
      <c r="G2" s="9"/>
      <c r="H2" s="3"/>
      <c r="I2" s="3"/>
      <c r="J2" s="4"/>
      <c r="K2" s="5"/>
    </row>
    <row r="3" spans="1:13" s="15" customFormat="1" ht="21" customHeight="1" x14ac:dyDescent="0.2">
      <c r="A3" s="10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1" t="s">
        <v>6</v>
      </c>
      <c r="G3" s="12" t="s">
        <v>7</v>
      </c>
      <c r="H3" s="13" t="s">
        <v>8</v>
      </c>
      <c r="I3" s="14" t="s">
        <v>9</v>
      </c>
      <c r="J3" s="14" t="s">
        <v>10</v>
      </c>
      <c r="L3" s="16"/>
    </row>
    <row r="4" spans="1:13" s="15" customFormat="1" ht="21" x14ac:dyDescent="0.2">
      <c r="A4" s="10"/>
      <c r="B4" s="11"/>
      <c r="C4" s="11"/>
      <c r="D4" s="11"/>
      <c r="E4" s="12"/>
      <c r="F4" s="11"/>
      <c r="G4" s="12"/>
      <c r="H4" s="13"/>
      <c r="I4" s="14"/>
      <c r="J4" s="14"/>
      <c r="L4" s="16"/>
    </row>
    <row r="5" spans="1:13" ht="21" x14ac:dyDescent="0.35">
      <c r="A5" s="17" t="s">
        <v>11</v>
      </c>
      <c r="B5" s="18"/>
      <c r="C5" s="18"/>
      <c r="D5" s="18"/>
      <c r="E5" s="19"/>
      <c r="F5" s="20"/>
      <c r="G5" s="21"/>
      <c r="H5" s="22"/>
      <c r="I5" s="22"/>
      <c r="J5" s="23"/>
      <c r="K5" s="3"/>
      <c r="L5" s="5"/>
    </row>
    <row r="6" spans="1:13" ht="21" x14ac:dyDescent="0.35">
      <c r="A6" s="24" t="s">
        <v>12</v>
      </c>
      <c r="B6" s="25">
        <f>+B7+B8</f>
        <v>21900501631</v>
      </c>
      <c r="C6" s="25">
        <f>+C7+C8</f>
        <v>3430886555</v>
      </c>
      <c r="D6" s="25">
        <f>+D7+D8</f>
        <v>13251793089</v>
      </c>
      <c r="E6" s="26">
        <f>+D6*100/B6</f>
        <v>60.509084733667393</v>
      </c>
      <c r="F6" s="27">
        <f>+F7+F8</f>
        <v>16682679644</v>
      </c>
      <c r="G6" s="28">
        <f>+F6*100/B6</f>
        <v>76.174874553493282</v>
      </c>
      <c r="H6" s="29">
        <v>54</v>
      </c>
      <c r="I6" s="30">
        <f>+G6-H6</f>
        <v>22.174874553493282</v>
      </c>
      <c r="J6" s="31">
        <f>+B6-F6</f>
        <v>5217821987</v>
      </c>
      <c r="K6" s="32"/>
      <c r="L6" s="33"/>
    </row>
    <row r="7" spans="1:13" ht="21" x14ac:dyDescent="0.35">
      <c r="A7" s="34" t="s">
        <v>13</v>
      </c>
      <c r="B7" s="27">
        <v>12782104537</v>
      </c>
      <c r="C7" s="27">
        <v>78005723</v>
      </c>
      <c r="D7" s="27">
        <v>9783323069</v>
      </c>
      <c r="E7" s="26">
        <f>+D7*100/B7</f>
        <v>76.539219661992973</v>
      </c>
      <c r="F7" s="27">
        <f>+C7+D7</f>
        <v>9861328792</v>
      </c>
      <c r="G7" s="28">
        <f>+F7*100/B7</f>
        <v>77.149492585158313</v>
      </c>
      <c r="H7" s="29">
        <v>57</v>
      </c>
      <c r="I7" s="30">
        <f>+G7-H7</f>
        <v>20.149492585158313</v>
      </c>
      <c r="J7" s="31">
        <f>+B7-F7</f>
        <v>2920775745</v>
      </c>
      <c r="K7" s="32"/>
      <c r="L7" s="33"/>
    </row>
    <row r="8" spans="1:13" ht="21" x14ac:dyDescent="0.35">
      <c r="A8" s="34" t="s">
        <v>14</v>
      </c>
      <c r="B8" s="27">
        <v>9118397094</v>
      </c>
      <c r="C8" s="27">
        <v>3352880832</v>
      </c>
      <c r="D8" s="27">
        <v>3468470020</v>
      </c>
      <c r="E8" s="26">
        <f>+D8*100/B8</f>
        <v>38.038154998560977</v>
      </c>
      <c r="F8" s="27">
        <f>+C8+D8</f>
        <v>6821350852</v>
      </c>
      <c r="G8" s="28">
        <f>+F8*100/B8</f>
        <v>74.808661891776126</v>
      </c>
      <c r="H8" s="29">
        <v>45</v>
      </c>
      <c r="I8" s="30">
        <f>+G8-H8</f>
        <v>29.808661891776126</v>
      </c>
      <c r="J8" s="31">
        <f>+B8-F8</f>
        <v>2297046242</v>
      </c>
      <c r="K8" s="32"/>
      <c r="L8" s="33"/>
    </row>
    <row r="9" spans="1:13" s="45" customFormat="1" ht="21" x14ac:dyDescent="0.35">
      <c r="A9" s="35" t="s">
        <v>15</v>
      </c>
      <c r="B9" s="36"/>
      <c r="C9" s="36"/>
      <c r="D9" s="36"/>
      <c r="E9" s="37"/>
      <c r="F9" s="36"/>
      <c r="G9" s="38"/>
      <c r="H9" s="39"/>
      <c r="I9" s="40"/>
      <c r="J9" s="41"/>
      <c r="K9" s="42"/>
      <c r="L9" s="43"/>
      <c r="M9" s="44"/>
    </row>
    <row r="10" spans="1:13" s="50" customFormat="1" ht="21" x14ac:dyDescent="0.35">
      <c r="A10" s="46" t="s">
        <v>12</v>
      </c>
      <c r="B10" s="27">
        <f>+B11+B12</f>
        <v>812520047</v>
      </c>
      <c r="C10" s="27">
        <f>+C11+C12</f>
        <v>58087230.819999993</v>
      </c>
      <c r="D10" s="27">
        <f>+D11+D12</f>
        <v>201847651.97</v>
      </c>
      <c r="E10" s="28">
        <f>+D10*100/B10</f>
        <v>24.842174998052695</v>
      </c>
      <c r="F10" s="27">
        <f>+C10+D10</f>
        <v>259934882.78999999</v>
      </c>
      <c r="G10" s="28">
        <f>+F10*100/B10</f>
        <v>31.991196247986235</v>
      </c>
      <c r="H10" s="47"/>
      <c r="I10" s="47"/>
      <c r="J10" s="27">
        <f>+B10-F10</f>
        <v>552585164.21000004</v>
      </c>
      <c r="K10" s="48"/>
      <c r="L10" s="49"/>
      <c r="M10" s="44"/>
    </row>
    <row r="11" spans="1:13" ht="21" x14ac:dyDescent="0.35">
      <c r="A11" s="34" t="s">
        <v>16</v>
      </c>
      <c r="B11" s="27">
        <v>785875679</v>
      </c>
      <c r="C11" s="27">
        <v>57997230.819999993</v>
      </c>
      <c r="D11" s="27">
        <v>198953141.63999999</v>
      </c>
      <c r="E11" s="28">
        <f>+D11*100/B11</f>
        <v>25.316108763304786</v>
      </c>
      <c r="F11" s="27">
        <f>+C11+D11</f>
        <v>256950372.45999998</v>
      </c>
      <c r="G11" s="28">
        <f>+F11*100/B11</f>
        <v>32.696058591221522</v>
      </c>
      <c r="H11" s="30"/>
      <c r="I11" s="30"/>
      <c r="J11" s="27">
        <f>+B11-F11</f>
        <v>528925306.54000002</v>
      </c>
      <c r="K11" s="3"/>
      <c r="L11" s="33"/>
    </row>
    <row r="12" spans="1:13" ht="21" x14ac:dyDescent="0.35">
      <c r="A12" s="34" t="s">
        <v>17</v>
      </c>
      <c r="B12" s="27">
        <v>26644368</v>
      </c>
      <c r="C12" s="27">
        <v>90000</v>
      </c>
      <c r="D12" s="27">
        <v>2894510.33</v>
      </c>
      <c r="E12" s="28">
        <f>+D12*100/B12</f>
        <v>10.86349779435564</v>
      </c>
      <c r="F12" s="27">
        <f>+C12+D12</f>
        <v>2984510.33</v>
      </c>
      <c r="G12" s="28">
        <f>+F12*100/B12</f>
        <v>11.201280248043414</v>
      </c>
      <c r="H12" s="30"/>
      <c r="I12" s="30"/>
      <c r="J12" s="27">
        <f>+B12-F12</f>
        <v>23659857.670000002</v>
      </c>
      <c r="K12" s="3"/>
      <c r="L12" s="33"/>
    </row>
    <row r="13" spans="1:13" ht="21" x14ac:dyDescent="0.35">
      <c r="A13" s="35" t="s">
        <v>18</v>
      </c>
      <c r="B13" s="36"/>
      <c r="C13" s="36"/>
      <c r="D13" s="36"/>
      <c r="E13" s="37"/>
      <c r="F13" s="27"/>
      <c r="G13" s="51"/>
      <c r="H13" s="52"/>
      <c r="I13" s="52"/>
      <c r="J13" s="41"/>
      <c r="K13" s="3"/>
      <c r="L13" s="33"/>
    </row>
    <row r="14" spans="1:13" s="15" customFormat="1" ht="21" x14ac:dyDescent="0.35">
      <c r="A14" s="53" t="s">
        <v>19</v>
      </c>
      <c r="B14" s="54">
        <v>2181.9899999999998</v>
      </c>
      <c r="C14" s="54">
        <v>432.4</v>
      </c>
      <c r="D14" s="54">
        <v>1651.99</v>
      </c>
      <c r="E14" s="55">
        <f>+D14*100/B14</f>
        <v>75.710246151448914</v>
      </c>
      <c r="F14" s="56">
        <f>+C14+D14</f>
        <v>2084.39</v>
      </c>
      <c r="G14" s="57">
        <f>+F14*100/B14</f>
        <v>95.527018913927208</v>
      </c>
      <c r="H14" s="58"/>
      <c r="I14" s="58"/>
      <c r="J14" s="58">
        <f>+B14-F14</f>
        <v>97.599999999999909</v>
      </c>
      <c r="K14" s="59"/>
      <c r="L14" s="60"/>
    </row>
    <row r="15" spans="1:13" s="70" customFormat="1" ht="21" x14ac:dyDescent="0.35">
      <c r="A15" s="61" t="s">
        <v>20</v>
      </c>
      <c r="B15" s="62"/>
      <c r="C15" s="63"/>
      <c r="D15" s="63"/>
      <c r="E15" s="64"/>
      <c r="F15" s="65"/>
      <c r="G15" s="66"/>
      <c r="H15" s="67"/>
      <c r="I15" s="67"/>
      <c r="J15" s="68"/>
      <c r="K15" s="69"/>
    </row>
    <row r="16" spans="1:13" s="76" customFormat="1" ht="21" x14ac:dyDescent="0.35">
      <c r="A16" s="71" t="s">
        <v>21</v>
      </c>
      <c r="B16" s="72"/>
      <c r="C16" s="72"/>
      <c r="D16" s="73"/>
      <c r="E16" s="66"/>
      <c r="F16" s="74"/>
      <c r="G16" s="75"/>
      <c r="J16" s="77"/>
    </row>
    <row r="17" spans="1:13" s="70" customFormat="1" x14ac:dyDescent="0.2">
      <c r="B17" s="73"/>
      <c r="C17" s="73"/>
      <c r="D17" s="78"/>
      <c r="E17" s="79"/>
      <c r="F17" s="78"/>
      <c r="I17" s="80"/>
    </row>
    <row r="18" spans="1:13" s="81" customFormat="1" x14ac:dyDescent="0.2">
      <c r="B18" s="82"/>
      <c r="C18" s="82"/>
      <c r="D18" s="82"/>
      <c r="E18" s="83"/>
      <c r="F18" s="84"/>
      <c r="I18" s="85"/>
    </row>
    <row r="19" spans="1:13" s="70" customFormat="1" x14ac:dyDescent="0.2">
      <c r="B19" s="86"/>
      <c r="C19" s="86"/>
      <c r="D19" s="86"/>
      <c r="E19" s="87"/>
      <c r="F19" s="73"/>
      <c r="G19" s="78"/>
      <c r="J19" s="80"/>
    </row>
    <row r="20" spans="1:13" s="70" customFormat="1" x14ac:dyDescent="0.2">
      <c r="B20" s="86"/>
      <c r="C20" s="86"/>
      <c r="D20" s="86"/>
      <c r="E20" s="87"/>
      <c r="F20" s="73"/>
      <c r="G20" s="78"/>
      <c r="J20" s="80"/>
    </row>
    <row r="21" spans="1:13" s="70" customFormat="1" x14ac:dyDescent="0.2">
      <c r="B21" s="86"/>
      <c r="C21" s="86"/>
      <c r="D21" s="86"/>
      <c r="E21" s="87"/>
      <c r="F21" s="73"/>
      <c r="G21" s="78"/>
      <c r="J21" s="80"/>
    </row>
    <row r="22" spans="1:13" s="70" customFormat="1" x14ac:dyDescent="0.2">
      <c r="B22" s="86"/>
      <c r="C22" s="86"/>
      <c r="D22" s="86"/>
      <c r="E22" s="87"/>
      <c r="F22" s="73"/>
      <c r="G22" s="78"/>
      <c r="J22" s="80"/>
    </row>
    <row r="23" spans="1:13" x14ac:dyDescent="0.2">
      <c r="A23" s="70"/>
      <c r="B23" s="73"/>
      <c r="C23" s="73"/>
      <c r="D23" s="73"/>
      <c r="E23" s="78"/>
      <c r="F23" s="73"/>
      <c r="G23" s="78"/>
      <c r="H23" s="70"/>
    </row>
    <row r="24" spans="1:13" x14ac:dyDescent="0.2">
      <c r="A24" s="70"/>
      <c r="B24" s="73"/>
      <c r="C24" s="73"/>
      <c r="D24" s="73"/>
      <c r="E24" s="78"/>
      <c r="F24" s="73"/>
      <c r="G24" s="78"/>
      <c r="H24" s="70"/>
    </row>
    <row r="25" spans="1:13" x14ac:dyDescent="0.2">
      <c r="A25" s="81"/>
      <c r="B25" s="89"/>
      <c r="C25" s="82"/>
      <c r="D25" s="82"/>
      <c r="E25" s="83"/>
      <c r="F25" s="73"/>
      <c r="G25" s="78"/>
      <c r="H25" s="70"/>
    </row>
    <row r="26" spans="1:13" x14ac:dyDescent="0.2">
      <c r="A26" s="70"/>
      <c r="B26" s="86"/>
      <c r="C26" s="86"/>
      <c r="D26" s="86"/>
      <c r="E26" s="87"/>
      <c r="F26" s="73"/>
      <c r="G26" s="78"/>
      <c r="H26" s="70"/>
    </row>
    <row r="27" spans="1:13" s="90" customFormat="1" x14ac:dyDescent="0.2">
      <c r="A27" s="70"/>
      <c r="B27" s="73"/>
      <c r="C27" s="73"/>
      <c r="D27" s="73"/>
      <c r="E27" s="78"/>
      <c r="F27" s="73"/>
      <c r="G27" s="78"/>
      <c r="H27" s="6"/>
      <c r="I27" s="6"/>
      <c r="J27" s="88"/>
      <c r="K27" s="6"/>
      <c r="L27" s="6"/>
      <c r="M27" s="6"/>
    </row>
    <row r="28" spans="1:13" s="90" customFormat="1" x14ac:dyDescent="0.2">
      <c r="A28" s="70"/>
      <c r="B28" s="73"/>
      <c r="C28" s="73"/>
      <c r="D28" s="73"/>
      <c r="E28" s="78"/>
      <c r="F28" s="73"/>
      <c r="G28" s="78"/>
      <c r="H28" s="6"/>
      <c r="I28" s="6"/>
      <c r="J28" s="88"/>
      <c r="K28" s="6"/>
      <c r="L28" s="6"/>
      <c r="M28" s="6"/>
    </row>
    <row r="29" spans="1:13" s="90" customFormat="1" x14ac:dyDescent="0.2">
      <c r="A29" s="70"/>
      <c r="B29" s="82"/>
      <c r="C29" s="82"/>
      <c r="D29" s="82"/>
      <c r="E29" s="83"/>
      <c r="F29" s="73"/>
      <c r="G29" s="78"/>
      <c r="H29" s="6"/>
      <c r="I29" s="6"/>
      <c r="J29" s="88"/>
      <c r="K29" s="6"/>
      <c r="L29" s="6"/>
      <c r="M29" s="6"/>
    </row>
    <row r="30" spans="1:13" s="90" customFormat="1" x14ac:dyDescent="0.2">
      <c r="A30" s="70"/>
      <c r="B30" s="86"/>
      <c r="C30" s="86"/>
      <c r="D30" s="86"/>
      <c r="E30" s="87"/>
      <c r="F30" s="73"/>
      <c r="G30" s="78"/>
      <c r="H30" s="6"/>
      <c r="I30" s="6"/>
      <c r="J30" s="88"/>
      <c r="K30" s="6"/>
      <c r="L30" s="6"/>
      <c r="M30" s="6"/>
    </row>
    <row r="31" spans="1:13" s="90" customFormat="1" x14ac:dyDescent="0.2">
      <c r="A31" s="70"/>
      <c r="B31" s="73"/>
      <c r="C31" s="73"/>
      <c r="D31" s="73"/>
      <c r="E31" s="78"/>
      <c r="F31" s="73"/>
      <c r="G31" s="78"/>
      <c r="H31" s="6"/>
      <c r="I31" s="6"/>
      <c r="J31" s="88"/>
      <c r="K31" s="6"/>
      <c r="L31" s="6"/>
      <c r="M31" s="6"/>
    </row>
    <row r="32" spans="1:13" s="90" customFormat="1" x14ac:dyDescent="0.2">
      <c r="A32" s="91"/>
      <c r="B32" s="73"/>
      <c r="C32" s="73"/>
      <c r="D32" s="73"/>
      <c r="E32" s="78"/>
      <c r="F32" s="73"/>
      <c r="G32" s="78"/>
      <c r="H32" s="6"/>
      <c r="I32" s="6"/>
      <c r="J32" s="88"/>
      <c r="K32" s="6"/>
      <c r="L32" s="6"/>
      <c r="M32" s="6"/>
    </row>
    <row r="33" spans="1:13" s="90" customFormat="1" x14ac:dyDescent="0.2">
      <c r="A33" s="81"/>
      <c r="B33" s="82"/>
      <c r="C33" s="82"/>
      <c r="D33" s="82"/>
      <c r="E33" s="83"/>
      <c r="F33" s="73"/>
      <c r="G33" s="78"/>
      <c r="H33" s="6"/>
      <c r="I33" s="6"/>
      <c r="J33" s="88"/>
      <c r="K33" s="6"/>
      <c r="L33" s="6"/>
      <c r="M33" s="6"/>
    </row>
    <row r="34" spans="1:13" s="90" customFormat="1" x14ac:dyDescent="0.2">
      <c r="A34" s="70"/>
      <c r="B34" s="73"/>
      <c r="C34" s="73"/>
      <c r="D34" s="86"/>
      <c r="E34" s="87"/>
      <c r="F34" s="73"/>
      <c r="G34" s="78"/>
      <c r="H34" s="6"/>
      <c r="I34" s="6"/>
      <c r="J34" s="88"/>
      <c r="K34" s="6"/>
      <c r="L34" s="6"/>
      <c r="M34" s="6"/>
    </row>
    <row r="35" spans="1:13" s="90" customFormat="1" x14ac:dyDescent="0.2">
      <c r="A35" s="70"/>
      <c r="B35" s="73"/>
      <c r="C35" s="73"/>
      <c r="D35" s="86"/>
      <c r="E35" s="87"/>
      <c r="F35" s="73"/>
      <c r="G35" s="78"/>
      <c r="H35" s="6"/>
      <c r="I35" s="6"/>
      <c r="J35" s="88"/>
      <c r="K35" s="6"/>
      <c r="L35" s="6"/>
      <c r="M35" s="6"/>
    </row>
    <row r="36" spans="1:13" s="90" customFormat="1" x14ac:dyDescent="0.2">
      <c r="A36" s="70"/>
      <c r="B36" s="73"/>
      <c r="C36" s="73"/>
      <c r="D36" s="86"/>
      <c r="E36" s="87"/>
      <c r="F36" s="73"/>
      <c r="G36" s="78"/>
      <c r="H36" s="6"/>
      <c r="I36" s="6"/>
      <c r="J36" s="88"/>
      <c r="K36" s="6"/>
      <c r="L36" s="6"/>
      <c r="M36" s="6"/>
    </row>
    <row r="37" spans="1:13" s="90" customFormat="1" x14ac:dyDescent="0.2">
      <c r="A37" s="70"/>
      <c r="B37" s="86"/>
      <c r="C37" s="86"/>
      <c r="D37" s="86"/>
      <c r="E37" s="87"/>
      <c r="F37" s="73"/>
      <c r="G37" s="78"/>
      <c r="H37" s="6"/>
      <c r="I37" s="6"/>
      <c r="J37" s="88"/>
      <c r="K37" s="6"/>
      <c r="L37" s="6"/>
      <c r="M37" s="6"/>
    </row>
    <row r="38" spans="1:13" s="90" customFormat="1" x14ac:dyDescent="0.2">
      <c r="A38" s="70"/>
      <c r="B38" s="73"/>
      <c r="C38" s="73"/>
      <c r="D38" s="73"/>
      <c r="E38" s="78"/>
      <c r="F38" s="73"/>
      <c r="G38" s="78"/>
      <c r="H38" s="6"/>
      <c r="I38" s="6"/>
      <c r="J38" s="88"/>
      <c r="K38" s="6"/>
      <c r="L38" s="6"/>
      <c r="M38" s="6"/>
    </row>
    <row r="39" spans="1:13" s="90" customFormat="1" x14ac:dyDescent="0.2">
      <c r="A39" s="70"/>
      <c r="B39" s="73"/>
      <c r="C39" s="73"/>
      <c r="D39" s="73"/>
      <c r="E39" s="78"/>
      <c r="F39" s="73"/>
      <c r="G39" s="78"/>
      <c r="H39" s="6"/>
      <c r="I39" s="6"/>
      <c r="J39" s="88"/>
      <c r="K39" s="6"/>
      <c r="L39" s="6"/>
      <c r="M39" s="6"/>
    </row>
    <row r="40" spans="1:13" s="90" customFormat="1" x14ac:dyDescent="0.2">
      <c r="A40" s="70"/>
      <c r="B40" s="73"/>
      <c r="C40" s="73"/>
      <c r="D40" s="73"/>
      <c r="E40" s="78"/>
      <c r="F40" s="73"/>
      <c r="G40" s="78"/>
      <c r="H40" s="6"/>
      <c r="I40" s="6"/>
      <c r="J40" s="88"/>
      <c r="K40" s="6"/>
      <c r="L40" s="6"/>
      <c r="M40" s="6"/>
    </row>
    <row r="41" spans="1:13" s="90" customFormat="1" x14ac:dyDescent="0.2">
      <c r="A41" s="70"/>
      <c r="B41" s="73"/>
      <c r="C41" s="73"/>
      <c r="D41" s="73"/>
      <c r="E41" s="78"/>
      <c r="F41" s="73"/>
      <c r="G41" s="78"/>
      <c r="H41" s="6"/>
      <c r="I41" s="6"/>
      <c r="J41" s="88"/>
      <c r="K41" s="6"/>
      <c r="L41" s="6"/>
      <c r="M41" s="6"/>
    </row>
  </sheetData>
  <mergeCells count="11">
    <mergeCell ref="H3:H4"/>
    <mergeCell ref="I3:I4"/>
    <mergeCell ref="J3:J4"/>
    <mergeCell ref="A1:G1"/>
    <mergeCell ref="A3:A4"/>
    <mergeCell ref="B3:B4"/>
    <mergeCell ref="C3:C4"/>
    <mergeCell ref="D3:D4"/>
    <mergeCell ref="E3:E4"/>
    <mergeCell ref="F3:F4"/>
    <mergeCell ref="G3:G4"/>
  </mergeCells>
  <pageMargins left="0.59055118110236227" right="0.19685039370078741" top="0.51181102362204722" bottom="0.35433070866141736" header="0.31496062992125984" footer="0.1181102362204724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ใช้จ่าย 31มีค64</vt:lpstr>
      <vt:lpstr>'ใช้จ่าย 31มีค64'!Print_Area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2021-04-08T07:19:41Z</dcterms:created>
  <dcterms:modified xsi:type="dcterms:W3CDTF">2021-04-08T07:20:07Z</dcterms:modified>
</cp:coreProperties>
</file>