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6.3" sheetId="1" r:id="rId1"/>
  </sheets>
  <definedNames>
    <definedName name="_xlnm.Print_Titles" localSheetId="0">'6.3'!$5:$8</definedName>
  </definedNames>
  <calcPr calcId="124519" fullCalcOnLoad="1"/>
</workbook>
</file>

<file path=xl/calcChain.xml><?xml version="1.0" encoding="utf-8"?>
<calcChain xmlns="http://schemas.openxmlformats.org/spreadsheetml/2006/main">
  <c r="V110" i="1"/>
  <c r="R110"/>
  <c r="N110"/>
  <c r="J110"/>
  <c r="I110"/>
  <c r="H110"/>
  <c r="G110"/>
  <c r="F110"/>
  <c r="E110"/>
  <c r="D110"/>
  <c r="C110"/>
  <c r="B110"/>
  <c r="V109"/>
  <c r="R109"/>
  <c r="N109"/>
  <c r="J109"/>
  <c r="I109"/>
  <c r="H109"/>
  <c r="G109"/>
  <c r="F109"/>
  <c r="E109"/>
  <c r="D109"/>
  <c r="C109"/>
  <c r="B109"/>
  <c r="V108"/>
  <c r="R108"/>
  <c r="N108"/>
  <c r="J108"/>
  <c r="I108"/>
  <c r="H108"/>
  <c r="G108"/>
  <c r="F108"/>
  <c r="E108"/>
  <c r="D108"/>
  <c r="C108"/>
  <c r="B108"/>
  <c r="V107"/>
  <c r="R107"/>
  <c r="N107"/>
  <c r="J107"/>
  <c r="I107"/>
  <c r="H107"/>
  <c r="G107"/>
  <c r="F107"/>
  <c r="E107"/>
  <c r="D107"/>
  <c r="C107"/>
  <c r="B107"/>
  <c r="V106"/>
  <c r="R106"/>
  <c r="N106"/>
  <c r="J106"/>
  <c r="I106"/>
  <c r="H106"/>
  <c r="G106"/>
  <c r="F106"/>
  <c r="E106"/>
  <c r="D106"/>
  <c r="C106"/>
  <c r="B106"/>
  <c r="V105"/>
  <c r="R105"/>
  <c r="N105"/>
  <c r="J105"/>
  <c r="I105"/>
  <c r="H105"/>
  <c r="G105"/>
  <c r="F105"/>
  <c r="E105"/>
  <c r="D105"/>
  <c r="C105"/>
  <c r="B105"/>
  <c r="V104"/>
  <c r="R104"/>
  <c r="N104"/>
  <c r="J104"/>
  <c r="I104"/>
  <c r="H104"/>
  <c r="G104"/>
  <c r="F104"/>
  <c r="E104"/>
  <c r="D104"/>
  <c r="C104"/>
  <c r="B104"/>
  <c r="V103"/>
  <c r="R103"/>
  <c r="N103"/>
  <c r="J103"/>
  <c r="I103"/>
  <c r="H103"/>
  <c r="G103"/>
  <c r="F103"/>
  <c r="E103"/>
  <c r="D103"/>
  <c r="C103"/>
  <c r="B103"/>
  <c r="V102"/>
  <c r="R102"/>
  <c r="N102"/>
  <c r="J102"/>
  <c r="I102"/>
  <c r="H102"/>
  <c r="G102"/>
  <c r="F102"/>
  <c r="E102"/>
  <c r="D102"/>
  <c r="C102"/>
  <c r="B102"/>
  <c r="V101"/>
  <c r="R101"/>
  <c r="N101"/>
  <c r="J101"/>
  <c r="I101"/>
  <c r="H101"/>
  <c r="G101"/>
  <c r="F101"/>
  <c r="E101"/>
  <c r="D101"/>
  <c r="C101"/>
  <c r="B101"/>
  <c r="V100"/>
  <c r="R100"/>
  <c r="N100"/>
  <c r="J100"/>
  <c r="I100"/>
  <c r="H100"/>
  <c r="G100"/>
  <c r="F100"/>
  <c r="E100"/>
  <c r="D100"/>
  <c r="C100"/>
  <c r="B100"/>
  <c r="V99"/>
  <c r="R99"/>
  <c r="N99"/>
  <c r="J99"/>
  <c r="I99"/>
  <c r="H99"/>
  <c r="G99"/>
  <c r="F99"/>
  <c r="E99"/>
  <c r="D99"/>
  <c r="C99"/>
  <c r="B99"/>
  <c r="V98"/>
  <c r="R98"/>
  <c r="N98"/>
  <c r="J98"/>
  <c r="I98"/>
  <c r="H98"/>
  <c r="G98"/>
  <c r="F98"/>
  <c r="E98"/>
  <c r="D98"/>
  <c r="C98"/>
  <c r="B98"/>
  <c r="V97"/>
  <c r="R97"/>
  <c r="N97"/>
  <c r="J97"/>
  <c r="I97"/>
  <c r="H97"/>
  <c r="G97"/>
  <c r="F97"/>
  <c r="E97"/>
  <c r="D97"/>
  <c r="C97"/>
  <c r="B97"/>
  <c r="X96"/>
  <c r="W96"/>
  <c r="V96" s="1"/>
  <c r="V16" s="1"/>
  <c r="U96"/>
  <c r="T96"/>
  <c r="S96"/>
  <c r="R96" s="1"/>
  <c r="R16" s="1"/>
  <c r="Q96"/>
  <c r="P96"/>
  <c r="O96"/>
  <c r="N96" s="1"/>
  <c r="M96"/>
  <c r="L96"/>
  <c r="K96"/>
  <c r="J96" s="1"/>
  <c r="I96"/>
  <c r="H96"/>
  <c r="G96"/>
  <c r="E96"/>
  <c r="D96"/>
  <c r="C96"/>
  <c r="V95"/>
  <c r="R95"/>
  <c r="N95"/>
  <c r="F95" s="1"/>
  <c r="J95"/>
  <c r="I95"/>
  <c r="H95"/>
  <c r="G95"/>
  <c r="E95"/>
  <c r="D95"/>
  <c r="C95"/>
  <c r="B95"/>
  <c r="V94"/>
  <c r="R94"/>
  <c r="N94"/>
  <c r="F94" s="1"/>
  <c r="J94"/>
  <c r="I94"/>
  <c r="H94"/>
  <c r="G94"/>
  <c r="E94"/>
  <c r="D94"/>
  <c r="C94"/>
  <c r="B94"/>
  <c r="V93"/>
  <c r="R93"/>
  <c r="N93"/>
  <c r="F93" s="1"/>
  <c r="J93"/>
  <c r="I93"/>
  <c r="H93"/>
  <c r="G93"/>
  <c r="E93"/>
  <c r="D93"/>
  <c r="C93"/>
  <c r="B93"/>
  <c r="V92"/>
  <c r="R92"/>
  <c r="N92"/>
  <c r="F92" s="1"/>
  <c r="J92"/>
  <c r="I92"/>
  <c r="H92"/>
  <c r="G92"/>
  <c r="E92"/>
  <c r="D92"/>
  <c r="C92"/>
  <c r="B92"/>
  <c r="V91"/>
  <c r="R91"/>
  <c r="N91"/>
  <c r="F91" s="1"/>
  <c r="J91"/>
  <c r="I91"/>
  <c r="H91"/>
  <c r="G91"/>
  <c r="E91"/>
  <c r="D91"/>
  <c r="C91"/>
  <c r="B91"/>
  <c r="V90"/>
  <c r="R90"/>
  <c r="N90"/>
  <c r="F90" s="1"/>
  <c r="J90"/>
  <c r="I90"/>
  <c r="H90"/>
  <c r="G90"/>
  <c r="E90"/>
  <c r="D90"/>
  <c r="C90"/>
  <c r="B90"/>
  <c r="V89"/>
  <c r="R89"/>
  <c r="N89"/>
  <c r="F89" s="1"/>
  <c r="J89"/>
  <c r="I89"/>
  <c r="H89"/>
  <c r="G89"/>
  <c r="E89"/>
  <c r="D89"/>
  <c r="C89"/>
  <c r="B89"/>
  <c r="V88"/>
  <c r="R88"/>
  <c r="N88"/>
  <c r="F88" s="1"/>
  <c r="J88"/>
  <c r="I88"/>
  <c r="H88"/>
  <c r="G88"/>
  <c r="E88"/>
  <c r="D88"/>
  <c r="C88"/>
  <c r="B88"/>
  <c r="V87"/>
  <c r="R87"/>
  <c r="N87"/>
  <c r="F87" s="1"/>
  <c r="J87"/>
  <c r="I87"/>
  <c r="H87"/>
  <c r="G87"/>
  <c r="E87"/>
  <c r="D87"/>
  <c r="C87"/>
  <c r="B87"/>
  <c r="V86"/>
  <c r="R86"/>
  <c r="N86"/>
  <c r="F86" s="1"/>
  <c r="J86"/>
  <c r="I86"/>
  <c r="H86"/>
  <c r="G86"/>
  <c r="E86"/>
  <c r="D86"/>
  <c r="C86"/>
  <c r="B86"/>
  <c r="V85"/>
  <c r="R85"/>
  <c r="N85"/>
  <c r="F85" s="1"/>
  <c r="J85"/>
  <c r="I85"/>
  <c r="H85"/>
  <c r="G85"/>
  <c r="E85"/>
  <c r="D85"/>
  <c r="C85"/>
  <c r="B85"/>
  <c r="V84"/>
  <c r="R84"/>
  <c r="N84"/>
  <c r="F84" s="1"/>
  <c r="J84"/>
  <c r="I84"/>
  <c r="H84"/>
  <c r="G84"/>
  <c r="E84"/>
  <c r="D84"/>
  <c r="C84"/>
  <c r="B84"/>
  <c r="V83"/>
  <c r="R83"/>
  <c r="N83"/>
  <c r="F83" s="1"/>
  <c r="J83"/>
  <c r="I83"/>
  <c r="H83"/>
  <c r="G83"/>
  <c r="E83"/>
  <c r="D83"/>
  <c r="C83"/>
  <c r="B83"/>
  <c r="V82"/>
  <c r="R82"/>
  <c r="N82"/>
  <c r="F82" s="1"/>
  <c r="J82"/>
  <c r="I82"/>
  <c r="H82"/>
  <c r="G82"/>
  <c r="E82"/>
  <c r="D82"/>
  <c r="C82"/>
  <c r="B82"/>
  <c r="V81"/>
  <c r="R81"/>
  <c r="N81"/>
  <c r="F81" s="1"/>
  <c r="J81"/>
  <c r="I81"/>
  <c r="H81"/>
  <c r="G81"/>
  <c r="E81"/>
  <c r="D81"/>
  <c r="C81"/>
  <c r="B81"/>
  <c r="V80"/>
  <c r="R80"/>
  <c r="N80"/>
  <c r="F80" s="1"/>
  <c r="J80"/>
  <c r="I80"/>
  <c r="H80"/>
  <c r="G80"/>
  <c r="E80"/>
  <c r="D80"/>
  <c r="C80"/>
  <c r="B80"/>
  <c r="V79"/>
  <c r="R79"/>
  <c r="N79"/>
  <c r="F79" s="1"/>
  <c r="J79"/>
  <c r="I79"/>
  <c r="H79"/>
  <c r="G79"/>
  <c r="E79"/>
  <c r="D79"/>
  <c r="C79"/>
  <c r="B79"/>
  <c r="V78"/>
  <c r="R78"/>
  <c r="N78"/>
  <c r="F78" s="1"/>
  <c r="J78"/>
  <c r="I78"/>
  <c r="H78"/>
  <c r="G78"/>
  <c r="E78"/>
  <c r="D78"/>
  <c r="C78"/>
  <c r="B78"/>
  <c r="V77"/>
  <c r="R77"/>
  <c r="N77"/>
  <c r="F77" s="1"/>
  <c r="J77"/>
  <c r="I77"/>
  <c r="H77"/>
  <c r="G77"/>
  <c r="E77"/>
  <c r="D77"/>
  <c r="C77"/>
  <c r="B77"/>
  <c r="V76"/>
  <c r="R76"/>
  <c r="N76"/>
  <c r="F76" s="1"/>
  <c r="J76"/>
  <c r="I76"/>
  <c r="H76"/>
  <c r="G76"/>
  <c r="E76"/>
  <c r="D76"/>
  <c r="C76"/>
  <c r="B76"/>
  <c r="X75"/>
  <c r="W75"/>
  <c r="V75"/>
  <c r="U75"/>
  <c r="T75"/>
  <c r="S75"/>
  <c r="R75"/>
  <c r="Q75"/>
  <c r="P75"/>
  <c r="O75"/>
  <c r="N75"/>
  <c r="M75"/>
  <c r="L75"/>
  <c r="K75"/>
  <c r="J75"/>
  <c r="I75"/>
  <c r="H75"/>
  <c r="G75"/>
  <c r="F75"/>
  <c r="E75"/>
  <c r="D75"/>
  <c r="C75"/>
  <c r="B75"/>
  <c r="V74"/>
  <c r="R74"/>
  <c r="N74"/>
  <c r="J74"/>
  <c r="I74"/>
  <c r="H74"/>
  <c r="G74"/>
  <c r="F74"/>
  <c r="E74"/>
  <c r="D74"/>
  <c r="C74"/>
  <c r="B74"/>
  <c r="V73"/>
  <c r="R73"/>
  <c r="N73"/>
  <c r="J73"/>
  <c r="I73"/>
  <c r="H73"/>
  <c r="G73"/>
  <c r="F73"/>
  <c r="E73"/>
  <c r="D73"/>
  <c r="C73"/>
  <c r="B73"/>
  <c r="V72"/>
  <c r="R72"/>
  <c r="N72"/>
  <c r="J72"/>
  <c r="I72"/>
  <c r="H72"/>
  <c r="G72"/>
  <c r="F72"/>
  <c r="E72"/>
  <c r="D72"/>
  <c r="C72"/>
  <c r="B72"/>
  <c r="V71"/>
  <c r="R71"/>
  <c r="N71"/>
  <c r="J71"/>
  <c r="I71"/>
  <c r="H71"/>
  <c r="G71"/>
  <c r="F71"/>
  <c r="E71"/>
  <c r="D71"/>
  <c r="C71"/>
  <c r="B71"/>
  <c r="V70"/>
  <c r="R70"/>
  <c r="N70"/>
  <c r="J70"/>
  <c r="I70"/>
  <c r="H70"/>
  <c r="G70"/>
  <c r="F70"/>
  <c r="E70"/>
  <c r="D70"/>
  <c r="C70"/>
  <c r="B70"/>
  <c r="V69"/>
  <c r="R69"/>
  <c r="N69"/>
  <c r="J69"/>
  <c r="I69"/>
  <c r="H69"/>
  <c r="G69"/>
  <c r="F69"/>
  <c r="E69"/>
  <c r="D69"/>
  <c r="C69"/>
  <c r="B69"/>
  <c r="V68"/>
  <c r="R68"/>
  <c r="N68"/>
  <c r="J68"/>
  <c r="I68"/>
  <c r="H68"/>
  <c r="G68"/>
  <c r="F68"/>
  <c r="E68"/>
  <c r="D68"/>
  <c r="C68"/>
  <c r="B68"/>
  <c r="V67"/>
  <c r="R67"/>
  <c r="N67"/>
  <c r="J67"/>
  <c r="I67"/>
  <c r="H67"/>
  <c r="G67"/>
  <c r="F67"/>
  <c r="E67"/>
  <c r="D67"/>
  <c r="C67"/>
  <c r="B67"/>
  <c r="V66"/>
  <c r="R66"/>
  <c r="N66"/>
  <c r="J66"/>
  <c r="I66"/>
  <c r="H66"/>
  <c r="G66"/>
  <c r="F66"/>
  <c r="E66"/>
  <c r="D66"/>
  <c r="C66"/>
  <c r="B66"/>
  <c r="V65"/>
  <c r="R65"/>
  <c r="N65"/>
  <c r="J65"/>
  <c r="I65"/>
  <c r="H65"/>
  <c r="G65"/>
  <c r="F65"/>
  <c r="E65"/>
  <c r="D65"/>
  <c r="C65"/>
  <c r="B65"/>
  <c r="V64"/>
  <c r="R64"/>
  <c r="N64"/>
  <c r="J64"/>
  <c r="I64"/>
  <c r="H64"/>
  <c r="G64"/>
  <c r="F64"/>
  <c r="E64"/>
  <c r="D64"/>
  <c r="C64"/>
  <c r="B64"/>
  <c r="V63"/>
  <c r="R63"/>
  <c r="N63"/>
  <c r="J63"/>
  <c r="I63"/>
  <c r="H63"/>
  <c r="G63"/>
  <c r="F63"/>
  <c r="E63"/>
  <c r="D63"/>
  <c r="C63"/>
  <c r="B63"/>
  <c r="V62"/>
  <c r="R62"/>
  <c r="N62"/>
  <c r="J62"/>
  <c r="I62"/>
  <c r="H62"/>
  <c r="G62"/>
  <c r="F62"/>
  <c r="E62"/>
  <c r="D62"/>
  <c r="C62"/>
  <c r="B62"/>
  <c r="V61"/>
  <c r="R61"/>
  <c r="N61"/>
  <c r="J61"/>
  <c r="I61"/>
  <c r="H61"/>
  <c r="G61"/>
  <c r="F61"/>
  <c r="E61"/>
  <c r="D61"/>
  <c r="C61"/>
  <c r="B61"/>
  <c r="V60"/>
  <c r="R60"/>
  <c r="N60"/>
  <c r="J60"/>
  <c r="I60"/>
  <c r="H60"/>
  <c r="G60"/>
  <c r="F60"/>
  <c r="E60"/>
  <c r="D60"/>
  <c r="C60"/>
  <c r="B60"/>
  <c r="V59"/>
  <c r="R59"/>
  <c r="N59"/>
  <c r="J59"/>
  <c r="I59"/>
  <c r="H59"/>
  <c r="G59"/>
  <c r="F59"/>
  <c r="E59"/>
  <c r="D59"/>
  <c r="C59"/>
  <c r="B59"/>
  <c r="V58"/>
  <c r="R58"/>
  <c r="N58"/>
  <c r="J58"/>
  <c r="I58"/>
  <c r="H58"/>
  <c r="G58"/>
  <c r="F58"/>
  <c r="E58"/>
  <c r="D58"/>
  <c r="C58"/>
  <c r="B58"/>
  <c r="X57"/>
  <c r="W57"/>
  <c r="V57" s="1"/>
  <c r="V14" s="1"/>
  <c r="U57"/>
  <c r="T57"/>
  <c r="S57"/>
  <c r="R57" s="1"/>
  <c r="R14" s="1"/>
  <c r="Q57"/>
  <c r="P57"/>
  <c r="O57"/>
  <c r="N57" s="1"/>
  <c r="M57"/>
  <c r="L57"/>
  <c r="K57"/>
  <c r="J57" s="1"/>
  <c r="I57"/>
  <c r="H57"/>
  <c r="G57"/>
  <c r="E57"/>
  <c r="D57"/>
  <c r="C57"/>
  <c r="V56"/>
  <c r="R56"/>
  <c r="N56"/>
  <c r="F56" s="1"/>
  <c r="J56"/>
  <c r="I56"/>
  <c r="H56"/>
  <c r="G56"/>
  <c r="E56"/>
  <c r="D56"/>
  <c r="C56"/>
  <c r="B56"/>
  <c r="V55"/>
  <c r="R55"/>
  <c r="N55"/>
  <c r="F55" s="1"/>
  <c r="J55"/>
  <c r="I55"/>
  <c r="H55"/>
  <c r="G55"/>
  <c r="E55"/>
  <c r="D55"/>
  <c r="C55"/>
  <c r="B55"/>
  <c r="V54"/>
  <c r="R54"/>
  <c r="N54"/>
  <c r="F54" s="1"/>
  <c r="J54"/>
  <c r="I54"/>
  <c r="H54"/>
  <c r="G54"/>
  <c r="E54"/>
  <c r="D54"/>
  <c r="C54"/>
  <c r="B54"/>
  <c r="V53"/>
  <c r="R53"/>
  <c r="N53"/>
  <c r="F53" s="1"/>
  <c r="J53"/>
  <c r="I53"/>
  <c r="H53"/>
  <c r="G53"/>
  <c r="E53"/>
  <c r="D53"/>
  <c r="C53"/>
  <c r="B53"/>
  <c r="V52"/>
  <c r="R52"/>
  <c r="N52"/>
  <c r="F52" s="1"/>
  <c r="J52"/>
  <c r="I52"/>
  <c r="H52"/>
  <c r="G52"/>
  <c r="E52"/>
  <c r="D52"/>
  <c r="C52"/>
  <c r="B52"/>
  <c r="V51"/>
  <c r="R51"/>
  <c r="N51"/>
  <c r="F51" s="1"/>
  <c r="J51"/>
  <c r="I51"/>
  <c r="H51"/>
  <c r="G51"/>
  <c r="E51"/>
  <c r="D51"/>
  <c r="C51"/>
  <c r="B51"/>
  <c r="V50"/>
  <c r="R50"/>
  <c r="N50"/>
  <c r="F50" s="1"/>
  <c r="J50"/>
  <c r="I50"/>
  <c r="H50"/>
  <c r="G50"/>
  <c r="E50"/>
  <c r="D50"/>
  <c r="C50"/>
  <c r="B50"/>
  <c r="V49"/>
  <c r="R49"/>
  <c r="N49"/>
  <c r="F49" s="1"/>
  <c r="J49"/>
  <c r="I49"/>
  <c r="H49"/>
  <c r="G49"/>
  <c r="E49"/>
  <c r="D49"/>
  <c r="C49"/>
  <c r="B49"/>
  <c r="V48"/>
  <c r="R48"/>
  <c r="N48"/>
  <c r="F48" s="1"/>
  <c r="J48"/>
  <c r="I48"/>
  <c r="H48"/>
  <c r="G48"/>
  <c r="E48"/>
  <c r="D48"/>
  <c r="C48"/>
  <c r="B48"/>
  <c r="V47"/>
  <c r="R47"/>
  <c r="N47"/>
  <c r="F47" s="1"/>
  <c r="J47"/>
  <c r="I47"/>
  <c r="H47"/>
  <c r="G47"/>
  <c r="E47"/>
  <c r="D47"/>
  <c r="C47"/>
  <c r="B47"/>
  <c r="V46"/>
  <c r="R46"/>
  <c r="N46"/>
  <c r="F46" s="1"/>
  <c r="J46"/>
  <c r="I46"/>
  <c r="H46"/>
  <c r="G46"/>
  <c r="E46"/>
  <c r="D46"/>
  <c r="C46"/>
  <c r="B46"/>
  <c r="V45"/>
  <c r="R45"/>
  <c r="N45"/>
  <c r="F45" s="1"/>
  <c r="J45"/>
  <c r="I45"/>
  <c r="H45"/>
  <c r="G45"/>
  <c r="E45"/>
  <c r="D45"/>
  <c r="C45"/>
  <c r="B45"/>
  <c r="V44"/>
  <c r="R44"/>
  <c r="N44"/>
  <c r="F44" s="1"/>
  <c r="J44"/>
  <c r="I44"/>
  <c r="H44"/>
  <c r="G44"/>
  <c r="E44"/>
  <c r="D44"/>
  <c r="C44"/>
  <c r="B44"/>
  <c r="V43"/>
  <c r="R43"/>
  <c r="N43"/>
  <c r="F43" s="1"/>
  <c r="J43"/>
  <c r="I43"/>
  <c r="H43"/>
  <c r="G43"/>
  <c r="E43"/>
  <c r="D43"/>
  <c r="C43"/>
  <c r="B43"/>
  <c r="V42"/>
  <c r="R42"/>
  <c r="N42"/>
  <c r="F42" s="1"/>
  <c r="J42"/>
  <c r="I42"/>
  <c r="H42"/>
  <c r="G42"/>
  <c r="E42"/>
  <c r="D42"/>
  <c r="C42"/>
  <c r="B42"/>
  <c r="V41"/>
  <c r="R41"/>
  <c r="N41"/>
  <c r="F41" s="1"/>
  <c r="J41"/>
  <c r="I41"/>
  <c r="H41"/>
  <c r="G41"/>
  <c r="E41"/>
  <c r="D41"/>
  <c r="C41"/>
  <c r="B41"/>
  <c r="V40"/>
  <c r="R40"/>
  <c r="N40"/>
  <c r="F40" s="1"/>
  <c r="J40"/>
  <c r="I40"/>
  <c r="H40"/>
  <c r="G40"/>
  <c r="E40"/>
  <c r="D40"/>
  <c r="C40"/>
  <c r="B40"/>
  <c r="V39"/>
  <c r="R39"/>
  <c r="N39"/>
  <c r="F39" s="1"/>
  <c r="J39"/>
  <c r="I39"/>
  <c r="H39"/>
  <c r="G39"/>
  <c r="E39"/>
  <c r="D39"/>
  <c r="C39"/>
  <c r="B39"/>
  <c r="V38"/>
  <c r="R38"/>
  <c r="N38"/>
  <c r="F38" s="1"/>
  <c r="J38"/>
  <c r="I38"/>
  <c r="H38"/>
  <c r="G38"/>
  <c r="E38"/>
  <c r="D38"/>
  <c r="C38"/>
  <c r="B38"/>
  <c r="V37"/>
  <c r="R37"/>
  <c r="N37"/>
  <c r="F37" s="1"/>
  <c r="J37"/>
  <c r="I37"/>
  <c r="H37"/>
  <c r="G37"/>
  <c r="E37"/>
  <c r="D37"/>
  <c r="C37"/>
  <c r="B37"/>
  <c r="X36"/>
  <c r="W36"/>
  <c r="V36"/>
  <c r="U36"/>
  <c r="T36"/>
  <c r="S36"/>
  <c r="R36"/>
  <c r="Q36"/>
  <c r="P36"/>
  <c r="O36"/>
  <c r="N36"/>
  <c r="M36"/>
  <c r="L36"/>
  <c r="K36"/>
  <c r="J36"/>
  <c r="I36"/>
  <c r="H36"/>
  <c r="G36"/>
  <c r="F36"/>
  <c r="E36"/>
  <c r="D36"/>
  <c r="C36"/>
  <c r="B36"/>
  <c r="V35"/>
  <c r="R35"/>
  <c r="N35"/>
  <c r="J35"/>
  <c r="I35"/>
  <c r="H35"/>
  <c r="G35"/>
  <c r="F35"/>
  <c r="E35"/>
  <c r="D35"/>
  <c r="C35"/>
  <c r="B35"/>
  <c r="V34"/>
  <c r="R34"/>
  <c r="N34"/>
  <c r="J34"/>
  <c r="I34"/>
  <c r="H34"/>
  <c r="G34"/>
  <c r="F34"/>
  <c r="E34"/>
  <c r="D34"/>
  <c r="C34"/>
  <c r="B34"/>
  <c r="V33"/>
  <c r="R33"/>
  <c r="N33"/>
  <c r="J33"/>
  <c r="I33"/>
  <c r="H33"/>
  <c r="G33"/>
  <c r="F33"/>
  <c r="E33"/>
  <c r="D33"/>
  <c r="C33"/>
  <c r="B33"/>
  <c r="V32"/>
  <c r="R32"/>
  <c r="N32"/>
  <c r="J32"/>
  <c r="I32"/>
  <c r="H32"/>
  <c r="G32"/>
  <c r="F32"/>
  <c r="E32"/>
  <c r="D32"/>
  <c r="C32"/>
  <c r="B32"/>
  <c r="V31"/>
  <c r="R31"/>
  <c r="N31"/>
  <c r="J31"/>
  <c r="J30" s="1"/>
  <c r="I31"/>
  <c r="H31"/>
  <c r="G31"/>
  <c r="F31"/>
  <c r="E31"/>
  <c r="D31"/>
  <c r="C31"/>
  <c r="B31"/>
  <c r="X30"/>
  <c r="W30"/>
  <c r="V30" s="1"/>
  <c r="V12" s="1"/>
  <c r="V11" s="1"/>
  <c r="U30"/>
  <c r="T30"/>
  <c r="S30"/>
  <c r="R30" s="1"/>
  <c r="R12" s="1"/>
  <c r="R11" s="1"/>
  <c r="Q30"/>
  <c r="P30"/>
  <c r="O30"/>
  <c r="N30" s="1"/>
  <c r="M30"/>
  <c r="L30"/>
  <c r="K30"/>
  <c r="I30"/>
  <c r="H30"/>
  <c r="G30"/>
  <c r="E30"/>
  <c r="D30"/>
  <c r="C30"/>
  <c r="V29"/>
  <c r="R29"/>
  <c r="N29"/>
  <c r="F29" s="1"/>
  <c r="J29"/>
  <c r="I29"/>
  <c r="H29"/>
  <c r="G29"/>
  <c r="E29"/>
  <c r="D29"/>
  <c r="C29"/>
  <c r="B29"/>
  <c r="V28"/>
  <c r="R28"/>
  <c r="N28"/>
  <c r="F28" s="1"/>
  <c r="J28"/>
  <c r="I28"/>
  <c r="H28"/>
  <c r="G28"/>
  <c r="E28"/>
  <c r="D28"/>
  <c r="C28"/>
  <c r="B28"/>
  <c r="V27"/>
  <c r="R27"/>
  <c r="N27"/>
  <c r="F27" s="1"/>
  <c r="J27"/>
  <c r="I27"/>
  <c r="H27"/>
  <c r="G27"/>
  <c r="E27"/>
  <c r="D27"/>
  <c r="C27"/>
  <c r="B27"/>
  <c r="V26"/>
  <c r="R26"/>
  <c r="N26"/>
  <c r="F26" s="1"/>
  <c r="J26"/>
  <c r="I26"/>
  <c r="H26"/>
  <c r="G26"/>
  <c r="E26"/>
  <c r="D26"/>
  <c r="C26"/>
  <c r="B26"/>
  <c r="V25"/>
  <c r="R25"/>
  <c r="N25"/>
  <c r="F25" s="1"/>
  <c r="J25"/>
  <c r="I25"/>
  <c r="H25"/>
  <c r="G25"/>
  <c r="E25"/>
  <c r="D25"/>
  <c r="C25"/>
  <c r="B25"/>
  <c r="V24"/>
  <c r="R24"/>
  <c r="N24"/>
  <c r="F24" s="1"/>
  <c r="J24"/>
  <c r="I24"/>
  <c r="H24"/>
  <c r="G24"/>
  <c r="E24"/>
  <c r="D24"/>
  <c r="C24"/>
  <c r="B24"/>
  <c r="V23"/>
  <c r="R23"/>
  <c r="N23"/>
  <c r="F23" s="1"/>
  <c r="J23"/>
  <c r="I23"/>
  <c r="H23"/>
  <c r="G23"/>
  <c r="E23"/>
  <c r="D23"/>
  <c r="C23"/>
  <c r="B23"/>
  <c r="V22"/>
  <c r="R22"/>
  <c r="N22"/>
  <c r="F22" s="1"/>
  <c r="J22"/>
  <c r="I22"/>
  <c r="H22"/>
  <c r="G22"/>
  <c r="E22"/>
  <c r="D22"/>
  <c r="C22"/>
  <c r="B22"/>
  <c r="V21"/>
  <c r="R21"/>
  <c r="N21"/>
  <c r="F21" s="1"/>
  <c r="J21"/>
  <c r="I21"/>
  <c r="H21"/>
  <c r="G21"/>
  <c r="E21"/>
  <c r="D21"/>
  <c r="C21"/>
  <c r="B21"/>
  <c r="V20"/>
  <c r="R20"/>
  <c r="N20"/>
  <c r="F20" s="1"/>
  <c r="J20"/>
  <c r="I20"/>
  <c r="H20"/>
  <c r="G20"/>
  <c r="E20"/>
  <c r="D20"/>
  <c r="C20"/>
  <c r="B20"/>
  <c r="X19"/>
  <c r="X17" s="1"/>
  <c r="X10" s="1"/>
  <c r="W19"/>
  <c r="V19"/>
  <c r="V17" s="1"/>
  <c r="V10" s="1"/>
  <c r="V9" s="1"/>
  <c r="U19"/>
  <c r="T19"/>
  <c r="T17" s="1"/>
  <c r="T10" s="1"/>
  <c r="T9" s="1"/>
  <c r="S19"/>
  <c r="R19"/>
  <c r="Q19"/>
  <c r="P19"/>
  <c r="P17" s="1"/>
  <c r="P10" s="1"/>
  <c r="O19"/>
  <c r="N19"/>
  <c r="N17" s="1"/>
  <c r="N10" s="1"/>
  <c r="M19"/>
  <c r="L19"/>
  <c r="L17" s="1"/>
  <c r="L10" s="1"/>
  <c r="L9" s="1"/>
  <c r="K19"/>
  <c r="J19"/>
  <c r="I19"/>
  <c r="H19"/>
  <c r="G19"/>
  <c r="F19"/>
  <c r="E19"/>
  <c r="D19"/>
  <c r="C19"/>
  <c r="B19"/>
  <c r="V18"/>
  <c r="R18"/>
  <c r="R17" s="1"/>
  <c r="R10" s="1"/>
  <c r="R9" s="1"/>
  <c r="N18"/>
  <c r="J18"/>
  <c r="J17" s="1"/>
  <c r="J10" s="1"/>
  <c r="I18"/>
  <c r="H18"/>
  <c r="H17" s="1"/>
  <c r="H10" s="1"/>
  <c r="G18"/>
  <c r="F18"/>
  <c r="F17" s="1"/>
  <c r="F10" s="1"/>
  <c r="E18"/>
  <c r="D18"/>
  <c r="D17" s="1"/>
  <c r="D10" s="1"/>
  <c r="D9" s="1"/>
  <c r="C18"/>
  <c r="B18"/>
  <c r="B17" s="1"/>
  <c r="B10" s="1"/>
  <c r="W17"/>
  <c r="U17"/>
  <c r="S17"/>
  <c r="Q17"/>
  <c r="O17"/>
  <c r="M17"/>
  <c r="K17"/>
  <c r="I17"/>
  <c r="G17"/>
  <c r="E17"/>
  <c r="C17"/>
  <c r="X16"/>
  <c r="W16"/>
  <c r="U16"/>
  <c r="T16"/>
  <c r="S16"/>
  <c r="Q16"/>
  <c r="P16"/>
  <c r="O16"/>
  <c r="M16"/>
  <c r="L16"/>
  <c r="K16"/>
  <c r="I16"/>
  <c r="H16"/>
  <c r="G16"/>
  <c r="E16"/>
  <c r="D16"/>
  <c r="C16"/>
  <c r="X15"/>
  <c r="W15"/>
  <c r="V15"/>
  <c r="U15"/>
  <c r="T15"/>
  <c r="S15"/>
  <c r="R15"/>
  <c r="Q15"/>
  <c r="P15"/>
  <c r="O15"/>
  <c r="N15"/>
  <c r="M15"/>
  <c r="L15"/>
  <c r="K15"/>
  <c r="J15"/>
  <c r="I15"/>
  <c r="H15"/>
  <c r="G15"/>
  <c r="F15"/>
  <c r="E15"/>
  <c r="D15"/>
  <c r="C15"/>
  <c r="B15"/>
  <c r="X14"/>
  <c r="W14"/>
  <c r="U14"/>
  <c r="T14"/>
  <c r="S14"/>
  <c r="Q14"/>
  <c r="P14"/>
  <c r="O14"/>
  <c r="M14"/>
  <c r="L14"/>
  <c r="K14"/>
  <c r="I14"/>
  <c r="H14"/>
  <c r="G14"/>
  <c r="E14"/>
  <c r="D14"/>
  <c r="C14"/>
  <c r="X13"/>
  <c r="W13"/>
  <c r="V13"/>
  <c r="U13"/>
  <c r="T13"/>
  <c r="S13"/>
  <c r="R13"/>
  <c r="Q13"/>
  <c r="P13"/>
  <c r="O13"/>
  <c r="N13"/>
  <c r="M13"/>
  <c r="L13"/>
  <c r="K13"/>
  <c r="J13"/>
  <c r="I13"/>
  <c r="H13"/>
  <c r="G13"/>
  <c r="F13"/>
  <c r="E13"/>
  <c r="D13"/>
  <c r="C13"/>
  <c r="B13"/>
  <c r="X12"/>
  <c r="X11" s="1"/>
  <c r="W12"/>
  <c r="U12"/>
  <c r="T12"/>
  <c r="T11" s="1"/>
  <c r="S12"/>
  <c r="Q12"/>
  <c r="P12"/>
  <c r="P11" s="1"/>
  <c r="O12"/>
  <c r="M12"/>
  <c r="L12"/>
  <c r="L11" s="1"/>
  <c r="K12"/>
  <c r="I12"/>
  <c r="H12"/>
  <c r="H11" s="1"/>
  <c r="G12"/>
  <c r="E12"/>
  <c r="D12"/>
  <c r="D11" s="1"/>
  <c r="C12"/>
  <c r="W11"/>
  <c r="U11"/>
  <c r="S11"/>
  <c r="Q11"/>
  <c r="O11"/>
  <c r="M11"/>
  <c r="K11"/>
  <c r="I11"/>
  <c r="G11"/>
  <c r="E11"/>
  <c r="C11"/>
  <c r="W10"/>
  <c r="U10"/>
  <c r="S10"/>
  <c r="Q10"/>
  <c r="O10"/>
  <c r="M10"/>
  <c r="K10"/>
  <c r="I10"/>
  <c r="G10"/>
  <c r="E10"/>
  <c r="C10"/>
  <c r="W9"/>
  <c r="U9"/>
  <c r="S9"/>
  <c r="Q9"/>
  <c r="O9"/>
  <c r="M9"/>
  <c r="K9"/>
  <c r="I9"/>
  <c r="G9"/>
  <c r="E9"/>
  <c r="C9"/>
  <c r="J14" l="1"/>
  <c r="B57"/>
  <c r="B14" s="1"/>
  <c r="J16"/>
  <c r="B96"/>
  <c r="B16" s="1"/>
  <c r="N12"/>
  <c r="F30"/>
  <c r="F12" s="1"/>
  <c r="J12"/>
  <c r="J11" s="1"/>
  <c r="B30"/>
  <c r="B12" s="1"/>
  <c r="B11" s="1"/>
  <c r="B9" s="1"/>
  <c r="N14"/>
  <c r="F57"/>
  <c r="F14" s="1"/>
  <c r="N16"/>
  <c r="F96"/>
  <c r="F16" s="1"/>
  <c r="H9"/>
  <c r="J9"/>
  <c r="P9"/>
  <c r="X9"/>
  <c r="F11" l="1"/>
  <c r="F9" s="1"/>
  <c r="N11"/>
  <c r="N9" s="1"/>
</calcChain>
</file>

<file path=xl/sharedStrings.xml><?xml version="1.0" encoding="utf-8"?>
<sst xmlns="http://schemas.openxmlformats.org/spreadsheetml/2006/main" count="239" uniqueCount="210">
  <si>
    <t>จังหวัด</t>
  </si>
  <si>
    <t xml:space="preserve">                                                                  รวม                                                                   Total</t>
  </si>
  <si>
    <t xml:space="preserve">                       กรณีสำนักงานจัดหางาน/ บริษัทจัดหางาน                              Recruitment Offices / Agencies</t>
  </si>
  <si>
    <t xml:space="preserve">               กรณีถูกหลอกจากสาย / นายหน้าเถื่อน                       Illegal Brokers / Agents</t>
  </si>
  <si>
    <t>Provinces</t>
  </si>
  <si>
    <t xml:space="preserve">                      รับเรื่องร้องทุกข์                    Grievances</t>
  </si>
  <si>
    <t xml:space="preserve">                 การช่วยเหลือ                Assistance</t>
  </si>
  <si>
    <t xml:space="preserve">                 การช่วยเหลือ                  Assistance</t>
  </si>
  <si>
    <t xml:space="preserve">          การช่วยเหลือ          Assistance</t>
  </si>
  <si>
    <t xml:space="preserve">                   คน                      Persons</t>
  </si>
  <si>
    <t>เงินที่เกี่ยวข้อง (บาท)   Money Received Back  (Baht)</t>
  </si>
  <si>
    <t>รวม Total</t>
  </si>
  <si>
    <t>ชาย Male</t>
  </si>
  <si>
    <t>หญิง  Female</t>
  </si>
  <si>
    <t>รวม  Total</t>
  </si>
  <si>
    <t>ชาย  Male</t>
  </si>
  <si>
    <t>ชาย   Male</t>
  </si>
  <si>
    <t>รวมTotal</t>
  </si>
  <si>
    <t>ทั่วราชอาณาจักร</t>
  </si>
  <si>
    <t>The Whole Kingdom</t>
  </si>
  <si>
    <t>กรุงเทพมหานคร</t>
  </si>
  <si>
    <t xml:space="preserve">Bangkok </t>
  </si>
  <si>
    <t>ภูมิภาค</t>
  </si>
  <si>
    <t>Region</t>
  </si>
  <si>
    <t xml:space="preserve">   ปริมณฑล</t>
  </si>
  <si>
    <t>Vicinity</t>
  </si>
  <si>
    <t xml:space="preserve">   ภาคกลาง</t>
  </si>
  <si>
    <t>Central</t>
  </si>
  <si>
    <t xml:space="preserve">   ภาคเหนือ</t>
  </si>
  <si>
    <t>North</t>
  </si>
  <si>
    <t xml:space="preserve">   ภาคตะวันออกเฉียงเหนือ</t>
  </si>
  <si>
    <t>North - East</t>
  </si>
  <si>
    <t xml:space="preserve">   ภาคใต้</t>
  </si>
  <si>
    <t>South</t>
  </si>
  <si>
    <t xml:space="preserve">   กองตรวจและคุ้มครองคนหางาน</t>
  </si>
  <si>
    <t>Inspection and Job Seekers Protection Division</t>
  </si>
  <si>
    <t xml:space="preserve">   สจก.พื้นที่ 1-10</t>
  </si>
  <si>
    <t>Bangkok Employment Area Office 1-10</t>
  </si>
  <si>
    <t>สจก. ๑</t>
  </si>
  <si>
    <t>สจก. ๒</t>
  </si>
  <si>
    <t>สจก. ๓</t>
  </si>
  <si>
    <t>สจก. ๔</t>
  </si>
  <si>
    <t>สจก. ๕</t>
  </si>
  <si>
    <t>สจก. ๖</t>
  </si>
  <si>
    <t>สจก. ๗</t>
  </si>
  <si>
    <t>สจก. ๘</t>
  </si>
  <si>
    <t>สจก.๙</t>
  </si>
  <si>
    <t>สจก.๑๐</t>
  </si>
  <si>
    <t>ปริมณฑล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</si>
  <si>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</si>
  <si>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</si>
  <si>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</si>
  <si>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</si>
  <si>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</si>
  <si>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</si>
  <si>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นครปฐม</t>
  </si>
  <si>
    <t>Nakhon Pathom</t>
  </si>
  <si>
    <t>สมุทรสาคร</t>
  </si>
  <si>
    <t>Samut Sakhon</t>
  </si>
  <si>
    <t>ภาคกลาง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</si>
  <si>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</si>
  <si>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</si>
  <si>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</si>
  <si>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</si>
  <si>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</si>
  <si>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</si>
  <si>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</si>
  <si>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</si>
  <si>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</si>
  <si>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</si>
  <si>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</si>
  <si>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</si>
  <si>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</si>
  <si>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</si>
  <si>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</si>
  <si>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</si>
  <si>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</si>
  <si>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</si>
  <si>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</si>
  <si>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</si>
  <si>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</si>
  <si>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</si>
  <si>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</si>
  <si>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</si>
  <si>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</si>
  <si>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</si>
  <si>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</si>
  <si>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</si>
  <si>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</si>
  <si>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</si>
  <si>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</si>
  <si>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</si>
  <si>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</si>
  <si>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</si>
  <si>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</si>
  <si>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</si>
  <si>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</si>
  <si>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</si>
  <si>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</si>
  <si>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</si>
  <si>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</si>
  <si>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</si>
  <si>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</si>
  <si>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</si>
  <si>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</si>
  <si>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</si>
  <si>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</si>
  <si>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</si>
  <si>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</si>
  <si>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</si>
  <si>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</si>
  <si>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</si>
  <si>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</si>
  <si>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</si>
  <si>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</si>
  <si>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</si>
  <si>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</si>
  <si>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</si>
  <si>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</si>
  <si>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</si>
  <si>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</si>
  <si>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</si>
  <si>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</si>
  <si>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</si>
  <si>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</si>
  <si>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</si>
  <si>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</si>
  <si>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</si>
  <si>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</si>
  <si>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</si>
  <si>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</si>
  <si>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</si>
  <si>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</si>
  <si>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</si>
  <si>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</si>
  <si>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</si>
  <si>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</si>
  <si>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</si>
  <si>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</si>
  <si>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</si>
  <si>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</si>
  <si>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</si>
  <si>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</si>
  <si>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</si>
  <si>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</si>
  <si>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</si>
  <si>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</si>
  <si>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</si>
  <si>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</si>
  <si>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</si>
  <si>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</si>
  <si>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Charoen</t>
  </si>
  <si>
    <t>บึงกาฬ</t>
  </si>
  <si>
    <t>Bueng 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</si>
  <si>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</si>
  <si>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</si>
  <si>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</si>
  <si>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</si>
  <si>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</si>
  <si>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</si>
  <si>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</si>
  <si>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</si>
  <si>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</si>
  <si>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</si>
  <si>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</si>
  <si>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</si>
  <si>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</si>
  <si>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</si>
  <si>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</si>
  <si>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</si>
  <si>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</si>
  <si>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</si>
  <si>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</si>
  <si>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</si>
  <si>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</si>
  <si>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</si>
  <si>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</si>
  <si>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นครศรีธรรมราช</t>
  </si>
  <si>
    <t>Nakhon Si Thammarat</t>
  </si>
  <si>
    <t>กระบี่</t>
  </si>
  <si>
    <t>Krabi</t>
  </si>
  <si>
    <t>พังงา</t>
  </si>
  <si>
    <t>Phang-Nga</t>
  </si>
  <si>
    <t>ภูเก็ต</t>
  </si>
  <si>
    <t>Phuket</t>
  </si>
  <si>
    <t>สุราษฎร์ธานี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</si>
  <si>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</si>
  <si>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</si>
  <si>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</si>
  <si>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</si>
  <si>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</si>
  <si>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</si>
  <si>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</si>
  <si>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</si>
  <si>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</si>
  <si>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</si>
  <si>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</si>
  <si>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</si>
  <si>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Phatthalung</t>
  </si>
  <si>
    <t>ปัตตานี</t>
  </si>
  <si>
    <t>Pattani</t>
  </si>
  <si>
    <t>ยะลา</t>
  </si>
  <si>
    <t>Yala</t>
  </si>
  <si>
    <t>นราธิวาส</t>
  </si>
  <si>
    <t>Narathiwat</t>
  </si>
  <si>
    <t>ที่มา        :   กองแผนงานและสารสนเทศ กรมการจัดหางาน</t>
  </si>
  <si>
    <t>Source   :  Planning and Information Division, Department of Employment</t>
  </si>
  <si>
    <t>การรับเรื่องร้องทุกข์  และการช่วยเหลือคนหางาน กรณีบริษัทจัดหางาน และกรณีสายนายหน้าเถื่อน ตาม พ.ร.บ.จัดหางานฯ 2528 จำแนกตามรายจังหวัด ทั่วราชอาณาจักร ปี 2558</t>
  </si>
  <si>
    <t xml:space="preserve">GRIEVANCES  FROM AND ASSISTANCE TO THE JOB SEEKERS WORKING OVERSEAS THROUGH RECRUITMENT AGENCIES AND ILLEGAL BROKERS UNDER THE RECRUITMENT </t>
  </si>
  <si>
    <t>AND JOB  SEEKERS PROTECTION  ACT B.E. 2528 (A.D. 1985), BY PROVINCES  IN THE WHOLE  KINGDOM, 2015</t>
  </si>
</sst>
</file>

<file path=xl/styles.xml><?xml version="1.0" encoding="utf-8"?>
<styleSheet xmlns="http://schemas.openxmlformats.org/spreadsheetml/2006/main">
  <fonts count="17">
    <font>
      <sz val="14"/>
      <name val="Cordia New"/>
      <charset val="222"/>
    </font>
    <font>
      <b/>
      <sz val="17"/>
      <name val="AngsanaUPC"/>
      <family val="1"/>
      <charset val="222"/>
    </font>
    <font>
      <sz val="12"/>
      <name val="EucrosiaUPC"/>
    </font>
    <font>
      <b/>
      <sz val="17"/>
      <color indexed="8"/>
      <name val="AngsanaUPC"/>
      <family val="1"/>
      <charset val="222"/>
    </font>
    <font>
      <b/>
      <sz val="18"/>
      <name val="AngsanaUPC"/>
      <family val="1"/>
      <charset val="222"/>
    </font>
    <font>
      <b/>
      <sz val="14"/>
      <color indexed="8"/>
      <name val="AngsanaUPC"/>
      <family val="1"/>
      <charset val="222"/>
    </font>
    <font>
      <b/>
      <sz val="14"/>
      <name val="AngsanaUPC"/>
      <family val="1"/>
      <charset val="222"/>
    </font>
    <font>
      <b/>
      <sz val="14"/>
      <name val="Angsana New"/>
      <family val="1"/>
    </font>
    <font>
      <b/>
      <sz val="16"/>
      <name val="AngsanaUPC"/>
      <family val="1"/>
      <charset val="222"/>
    </font>
    <font>
      <b/>
      <sz val="16"/>
      <color indexed="8"/>
      <name val="AngsanaUPC"/>
      <family val="1"/>
      <charset val="222"/>
    </font>
    <font>
      <b/>
      <sz val="16"/>
      <color indexed="12"/>
      <name val="AngsanaUPC"/>
      <family val="1"/>
      <charset val="222"/>
    </font>
    <font>
      <b/>
      <sz val="16"/>
      <name val="Angsana New Thai"/>
      <family val="1"/>
      <charset val="222"/>
    </font>
    <font>
      <b/>
      <sz val="14"/>
      <color indexed="12"/>
      <name val="AngsanaUPC"/>
      <family val="1"/>
      <charset val="222"/>
    </font>
    <font>
      <b/>
      <sz val="14"/>
      <name val="Angsana New Thai"/>
      <family val="1"/>
      <charset val="222"/>
    </font>
    <font>
      <sz val="14"/>
      <name val="AngsanaUPC"/>
      <family val="1"/>
      <charset val="222"/>
    </font>
    <font>
      <sz val="14"/>
      <color indexed="12"/>
      <name val="AngsanaUPC"/>
      <family val="1"/>
      <charset val="222"/>
    </font>
    <font>
      <sz val="14"/>
      <name val="AngsanaUPC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6" fillId="0" borderId="0"/>
  </cellStyleXfs>
  <cellXfs count="208">
    <xf numFmtId="0" fontId="0" fillId="0" borderId="0" xfId="0"/>
    <xf numFmtId="0" fontId="1" fillId="0" borderId="0" xfId="0" applyFont="1"/>
    <xf numFmtId="3" fontId="3" fillId="0" borderId="0" xfId="1" applyNumberFormat="1" applyFont="1" applyAlignment="1">
      <alignment horizontal="centerContinuous"/>
    </xf>
    <xf numFmtId="3" fontId="3" fillId="0" borderId="0" xfId="1" applyNumberFormat="1" applyFont="1" applyAlignment="1">
      <alignment horizontal="centerContinuous" vertical="top"/>
    </xf>
    <xf numFmtId="3" fontId="1" fillId="0" borderId="0" xfId="1" applyNumberFormat="1" applyFont="1" applyAlignment="1">
      <alignment horizontal="centerContinuous" vertical="top"/>
    </xf>
    <xf numFmtId="3" fontId="1" fillId="0" borderId="0" xfId="1" applyNumberFormat="1" applyFont="1" applyAlignment="1">
      <alignment vertical="top"/>
    </xf>
    <xf numFmtId="3" fontId="3" fillId="0" borderId="0" xfId="1" applyNumberFormat="1" applyFont="1" applyBorder="1" applyAlignment="1">
      <alignment horizontal="centerContinuous" vertical="top"/>
    </xf>
    <xf numFmtId="0" fontId="1" fillId="0" borderId="0" xfId="0" applyFont="1" applyAlignment="1">
      <alignment horizontal="left" indent="6"/>
    </xf>
    <xf numFmtId="3" fontId="3" fillId="0" borderId="0" xfId="1" applyNumberFormat="1" applyFont="1" applyBorder="1" applyAlignment="1">
      <alignment horizontal="centerContinuous"/>
    </xf>
    <xf numFmtId="3" fontId="1" fillId="0" borderId="0" xfId="1" applyNumberFormat="1" applyFont="1" applyAlignment="1">
      <alignment horizontal="centerContinuous"/>
    </xf>
    <xf numFmtId="3" fontId="1" fillId="0" borderId="0" xfId="1" applyNumberFormat="1" applyFont="1"/>
    <xf numFmtId="3" fontId="4" fillId="0" borderId="0" xfId="1" applyNumberFormat="1" applyFont="1" applyAlignment="1">
      <alignment horizontal="centerContinuous"/>
    </xf>
    <xf numFmtId="3" fontId="5" fillId="0" borderId="0" xfId="1" applyNumberFormat="1" applyFont="1" applyBorder="1" applyAlignment="1">
      <alignment horizontal="centerContinuous"/>
    </xf>
    <xf numFmtId="3" fontId="5" fillId="0" borderId="0" xfId="1" applyNumberFormat="1" applyFont="1" applyAlignment="1">
      <alignment horizontal="centerContinuous"/>
    </xf>
    <xf numFmtId="3" fontId="6" fillId="0" borderId="0" xfId="1" applyNumberFormat="1" applyFont="1" applyAlignment="1">
      <alignment horizontal="centerContinuous"/>
    </xf>
    <xf numFmtId="3" fontId="6" fillId="0" borderId="0" xfId="1" applyNumberFormat="1" applyFont="1"/>
    <xf numFmtId="49" fontId="6" fillId="0" borderId="0" xfId="1" applyNumberFormat="1" applyFont="1" applyAlignment="1">
      <alignment horizontal="center"/>
    </xf>
    <xf numFmtId="3" fontId="4" fillId="2" borderId="1" xfId="1" applyNumberFormat="1" applyFont="1" applyFill="1" applyBorder="1" applyAlignment="1">
      <alignment horizontal="center" vertical="center"/>
    </xf>
    <xf numFmtId="3" fontId="5" fillId="2" borderId="2" xfId="1" applyNumberFormat="1" applyFont="1" applyFill="1" applyBorder="1" applyAlignment="1">
      <alignment horizontal="center" vertical="center" wrapText="1"/>
    </xf>
    <xf numFmtId="3" fontId="5" fillId="2" borderId="3" xfId="1" applyNumberFormat="1" applyFont="1" applyFill="1" applyBorder="1" applyAlignment="1">
      <alignment horizontal="center" vertical="center" wrapText="1"/>
    </xf>
    <xf numFmtId="3" fontId="5" fillId="2" borderId="4" xfId="1" applyNumberFormat="1" applyFont="1" applyFill="1" applyBorder="1" applyAlignment="1">
      <alignment horizontal="center" vertical="center" wrapText="1"/>
    </xf>
    <xf numFmtId="3" fontId="6" fillId="2" borderId="2" xfId="1" applyNumberFormat="1" applyFont="1" applyFill="1" applyBorder="1" applyAlignment="1">
      <alignment horizontal="center" vertical="center" wrapText="1"/>
    </xf>
    <xf numFmtId="3" fontId="6" fillId="2" borderId="3" xfId="1" applyNumberFormat="1" applyFont="1" applyFill="1" applyBorder="1" applyAlignment="1">
      <alignment horizontal="center" vertical="center" wrapText="1"/>
    </xf>
    <xf numFmtId="3" fontId="6" fillId="2" borderId="4" xfId="1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3" fontId="4" fillId="2" borderId="5" xfId="1" applyNumberFormat="1" applyFont="1" applyFill="1" applyBorder="1" applyAlignment="1">
      <alignment horizontal="center" vertical="center"/>
    </xf>
    <xf numFmtId="3" fontId="7" fillId="2" borderId="2" xfId="1" applyNumberFormat="1" applyFont="1" applyFill="1" applyBorder="1" applyAlignment="1">
      <alignment horizontal="center" vertical="center" wrapText="1"/>
    </xf>
    <xf numFmtId="3" fontId="7" fillId="2" borderId="3" xfId="1" applyNumberFormat="1" applyFont="1" applyFill="1" applyBorder="1" applyAlignment="1">
      <alignment horizontal="center" vertical="center" wrapText="1"/>
    </xf>
    <xf numFmtId="3" fontId="7" fillId="2" borderId="4" xfId="1" applyNumberFormat="1" applyFont="1" applyFill="1" applyBorder="1" applyAlignment="1">
      <alignment horizontal="center" vertical="center" wrapText="1"/>
    </xf>
    <xf numFmtId="3" fontId="6" fillId="2" borderId="2" xfId="2" applyNumberFormat="1" applyFont="1" applyFill="1" applyBorder="1" applyAlignment="1">
      <alignment horizontal="center" vertical="center" wrapText="1"/>
    </xf>
    <xf numFmtId="3" fontId="6" fillId="2" borderId="3" xfId="2" applyNumberFormat="1" applyFont="1" applyFill="1" applyBorder="1" applyAlignment="1">
      <alignment horizontal="center" vertical="center" wrapText="1"/>
    </xf>
    <xf numFmtId="3" fontId="6" fillId="2" borderId="4" xfId="2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3" fontId="6" fillId="2" borderId="2" xfId="0" applyNumberFormat="1" applyFont="1" applyFill="1" applyBorder="1" applyAlignment="1">
      <alignment horizontal="center" vertical="center" wrapText="1"/>
    </xf>
    <xf numFmtId="3" fontId="6" fillId="2" borderId="3" xfId="0" applyNumberFormat="1" applyFont="1" applyFill="1" applyBorder="1" applyAlignment="1">
      <alignment horizontal="center" vertical="center" wrapText="1"/>
    </xf>
    <xf numFmtId="3" fontId="6" fillId="2" borderId="4" xfId="0" applyNumberFormat="1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3" fontId="4" fillId="2" borderId="6" xfId="1" applyNumberFormat="1" applyFont="1" applyFill="1" applyBorder="1" applyAlignment="1">
      <alignment horizontal="center" vertical="center"/>
    </xf>
    <xf numFmtId="3" fontId="6" fillId="2" borderId="7" xfId="0" applyNumberFormat="1" applyFont="1" applyFill="1" applyBorder="1" applyAlignment="1">
      <alignment horizontal="center" vertical="center" wrapText="1"/>
    </xf>
    <xf numFmtId="3" fontId="6" fillId="2" borderId="6" xfId="0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3" fontId="6" fillId="0" borderId="8" xfId="1" applyNumberFormat="1" applyFont="1" applyBorder="1"/>
    <xf numFmtId="3" fontId="8" fillId="3" borderId="6" xfId="0" applyNumberFormat="1" applyFont="1" applyFill="1" applyBorder="1" applyAlignment="1">
      <alignment horizontal="centerContinuous" vertical="top"/>
    </xf>
    <xf numFmtId="3" fontId="9" fillId="4" borderId="6" xfId="2" applyNumberFormat="1" applyFont="1" applyFill="1" applyBorder="1" applyAlignment="1">
      <alignment horizontal="right" vertical="center" shrinkToFit="1"/>
    </xf>
    <xf numFmtId="3" fontId="10" fillId="3" borderId="6" xfId="2" applyNumberFormat="1" applyFont="1" applyFill="1" applyBorder="1" applyAlignment="1">
      <alignment horizontal="right" vertical="center" shrinkToFit="1"/>
    </xf>
    <xf numFmtId="3" fontId="8" fillId="3" borderId="6" xfId="2" applyNumberFormat="1" applyFont="1" applyFill="1" applyBorder="1" applyAlignment="1">
      <alignment horizontal="right" vertical="center" shrinkToFit="1"/>
    </xf>
    <xf numFmtId="3" fontId="10" fillId="3" borderId="6" xfId="0" applyNumberFormat="1" applyFont="1" applyFill="1" applyBorder="1" applyAlignment="1">
      <alignment shrinkToFit="1"/>
    </xf>
    <xf numFmtId="3" fontId="8" fillId="3" borderId="6" xfId="0" applyNumberFormat="1" applyFont="1" applyFill="1" applyBorder="1" applyAlignment="1">
      <alignment shrinkToFit="1"/>
    </xf>
    <xf numFmtId="3" fontId="11" fillId="3" borderId="6" xfId="2" applyNumberFormat="1" applyFont="1" applyFill="1" applyBorder="1" applyAlignment="1">
      <alignment horizontal="left" indent="1"/>
    </xf>
    <xf numFmtId="3" fontId="6" fillId="0" borderId="0" xfId="0" applyNumberFormat="1" applyFont="1"/>
    <xf numFmtId="3" fontId="8" fillId="3" borderId="5" xfId="0" applyNumberFormat="1" applyFont="1" applyFill="1" applyBorder="1" applyAlignment="1">
      <alignment horizontal="left" vertical="top"/>
    </xf>
    <xf numFmtId="3" fontId="9" fillId="4" borderId="5" xfId="2" applyNumberFormat="1" applyFont="1" applyFill="1" applyBorder="1" applyAlignment="1">
      <alignment horizontal="right" vertical="center" shrinkToFit="1"/>
    </xf>
    <xf numFmtId="3" fontId="10" fillId="3" borderId="5" xfId="2" applyNumberFormat="1" applyFont="1" applyFill="1" applyBorder="1" applyAlignment="1">
      <alignment horizontal="right" vertical="center" shrinkToFit="1"/>
    </xf>
    <xf numFmtId="3" fontId="8" fillId="3" borderId="5" xfId="2" applyNumberFormat="1" applyFont="1" applyFill="1" applyBorder="1" applyAlignment="1">
      <alignment horizontal="right" vertical="center" shrinkToFit="1"/>
    </xf>
    <xf numFmtId="3" fontId="8" fillId="3" borderId="9" xfId="0" applyNumberFormat="1" applyFont="1" applyFill="1" applyBorder="1" applyAlignment="1">
      <alignment shrinkToFit="1"/>
    </xf>
    <xf numFmtId="3" fontId="10" fillId="3" borderId="9" xfId="0" applyNumberFormat="1" applyFont="1" applyFill="1" applyBorder="1" applyAlignment="1">
      <alignment shrinkToFit="1"/>
    </xf>
    <xf numFmtId="3" fontId="11" fillId="3" borderId="10" xfId="2" applyNumberFormat="1" applyFont="1" applyFill="1" applyBorder="1" applyAlignment="1">
      <alignment horizontal="left" indent="1"/>
    </xf>
    <xf numFmtId="3" fontId="8" fillId="3" borderId="11" xfId="0" applyNumberFormat="1" applyFont="1" applyFill="1" applyBorder="1" applyAlignment="1">
      <alignment horizontal="left" vertical="top"/>
    </xf>
    <xf numFmtId="3" fontId="9" fillId="4" borderId="11" xfId="2" applyNumberFormat="1" applyFont="1" applyFill="1" applyBorder="1" applyAlignment="1">
      <alignment horizontal="right" vertical="center" shrinkToFit="1"/>
    </xf>
    <xf numFmtId="3" fontId="10" fillId="3" borderId="11" xfId="2" applyNumberFormat="1" applyFont="1" applyFill="1" applyBorder="1" applyAlignment="1">
      <alignment horizontal="right" vertical="center" shrinkToFit="1"/>
    </xf>
    <xf numFmtId="3" fontId="8" fillId="3" borderId="11" xfId="2" applyNumberFormat="1" applyFont="1" applyFill="1" applyBorder="1" applyAlignment="1">
      <alignment horizontal="right" vertical="center" shrinkToFit="1"/>
    </xf>
    <xf numFmtId="3" fontId="8" fillId="3" borderId="11" xfId="0" applyNumberFormat="1" applyFont="1" applyFill="1" applyBorder="1" applyAlignment="1">
      <alignment shrinkToFit="1"/>
    </xf>
    <xf numFmtId="3" fontId="10" fillId="3" borderId="11" xfId="0" applyNumberFormat="1" applyFont="1" applyFill="1" applyBorder="1" applyAlignment="1">
      <alignment shrinkToFit="1"/>
    </xf>
    <xf numFmtId="3" fontId="11" fillId="3" borderId="12" xfId="2" applyNumberFormat="1" applyFont="1" applyFill="1" applyBorder="1" applyAlignment="1">
      <alignment horizontal="left" indent="1"/>
    </xf>
    <xf numFmtId="3" fontId="6" fillId="0" borderId="13" xfId="0" applyNumberFormat="1" applyFont="1" applyBorder="1" applyAlignment="1">
      <alignment horizontal="left" vertical="top"/>
    </xf>
    <xf numFmtId="3" fontId="5" fillId="5" borderId="13" xfId="2" applyNumberFormat="1" applyFont="1" applyFill="1" applyBorder="1" applyAlignment="1">
      <alignment horizontal="right" vertical="center" shrinkToFit="1"/>
    </xf>
    <xf numFmtId="3" fontId="12" fillId="0" borderId="13" xfId="2" applyNumberFormat="1" applyFont="1" applyBorder="1" applyAlignment="1">
      <alignment horizontal="right" vertical="center" shrinkToFit="1"/>
    </xf>
    <xf numFmtId="3" fontId="6" fillId="0" borderId="14" xfId="2" applyNumberFormat="1" applyFont="1" applyBorder="1" applyAlignment="1">
      <alignment horizontal="right" vertical="center" shrinkToFit="1"/>
    </xf>
    <xf numFmtId="3" fontId="6" fillId="0" borderId="14" xfId="0" applyNumberFormat="1" applyFont="1" applyBorder="1" applyAlignment="1">
      <alignment shrinkToFit="1"/>
    </xf>
    <xf numFmtId="3" fontId="12" fillId="0" borderId="14" xfId="0" applyNumberFormat="1" applyFont="1" applyBorder="1" applyAlignment="1">
      <alignment shrinkToFit="1"/>
    </xf>
    <xf numFmtId="3" fontId="13" fillId="0" borderId="15" xfId="2" applyNumberFormat="1" applyFont="1" applyBorder="1" applyAlignment="1">
      <alignment horizontal="left" indent="1"/>
    </xf>
    <xf numFmtId="3" fontId="6" fillId="0" borderId="13" xfId="2" applyNumberFormat="1" applyFont="1" applyBorder="1" applyAlignment="1">
      <alignment horizontal="right" vertical="center" shrinkToFit="1"/>
    </xf>
    <xf numFmtId="3" fontId="6" fillId="0" borderId="13" xfId="0" applyNumberFormat="1" applyFont="1" applyBorder="1" applyAlignment="1">
      <alignment shrinkToFit="1"/>
    </xf>
    <xf numFmtId="3" fontId="12" fillId="0" borderId="13" xfId="0" applyNumberFormat="1" applyFont="1" applyBorder="1" applyAlignment="1">
      <alignment shrinkToFit="1"/>
    </xf>
    <xf numFmtId="3" fontId="6" fillId="0" borderId="16" xfId="0" applyNumberFormat="1" applyFont="1" applyBorder="1" applyAlignment="1">
      <alignment horizontal="left" vertical="top"/>
    </xf>
    <xf numFmtId="3" fontId="5" fillId="5" borderId="16" xfId="2" applyNumberFormat="1" applyFont="1" applyFill="1" applyBorder="1" applyAlignment="1">
      <alignment horizontal="right" vertical="center" shrinkToFit="1"/>
    </xf>
    <xf numFmtId="3" fontId="12" fillId="0" borderId="16" xfId="2" applyNumberFormat="1" applyFont="1" applyBorder="1" applyAlignment="1">
      <alignment horizontal="right" vertical="center" shrinkToFit="1"/>
    </xf>
    <xf numFmtId="3" fontId="6" fillId="0" borderId="16" xfId="2" applyNumberFormat="1" applyFont="1" applyBorder="1" applyAlignment="1">
      <alignment horizontal="right" vertical="center" shrinkToFit="1"/>
    </xf>
    <xf numFmtId="3" fontId="6" fillId="0" borderId="16" xfId="0" applyNumberFormat="1" applyFont="1" applyBorder="1" applyAlignment="1">
      <alignment shrinkToFit="1"/>
    </xf>
    <xf numFmtId="3" fontId="12" fillId="0" borderId="16" xfId="0" applyNumberFormat="1" applyFont="1" applyBorder="1" applyAlignment="1">
      <alignment shrinkToFit="1"/>
    </xf>
    <xf numFmtId="3" fontId="13" fillId="0" borderId="17" xfId="2" applyNumberFormat="1" applyFont="1" applyBorder="1" applyAlignment="1">
      <alignment horizontal="left" indent="1"/>
    </xf>
    <xf numFmtId="3" fontId="6" fillId="3" borderId="18" xfId="0" applyNumberFormat="1" applyFont="1" applyFill="1" applyBorder="1" applyAlignment="1">
      <alignment horizontal="left" vertical="top"/>
    </xf>
    <xf numFmtId="3" fontId="5" fillId="3" borderId="18" xfId="2" applyNumberFormat="1" applyFont="1" applyFill="1" applyBorder="1" applyAlignment="1">
      <alignment horizontal="right" vertical="center" shrinkToFit="1"/>
    </xf>
    <xf numFmtId="3" fontId="12" fillId="3" borderId="18" xfId="2" applyNumberFormat="1" applyFont="1" applyFill="1" applyBorder="1" applyAlignment="1">
      <alignment horizontal="right" vertical="center" shrinkToFit="1"/>
    </xf>
    <xf numFmtId="3" fontId="6" fillId="3" borderId="18" xfId="2" applyNumberFormat="1" applyFont="1" applyFill="1" applyBorder="1" applyAlignment="1">
      <alignment horizontal="right" vertical="center" shrinkToFit="1"/>
    </xf>
    <xf numFmtId="3" fontId="6" fillId="3" borderId="18" xfId="0" applyNumberFormat="1" applyFont="1" applyFill="1" applyBorder="1" applyAlignment="1">
      <alignment shrinkToFit="1"/>
    </xf>
    <xf numFmtId="3" fontId="12" fillId="3" borderId="18" xfId="0" applyNumberFormat="1" applyFont="1" applyFill="1" applyBorder="1" applyAlignment="1">
      <alignment shrinkToFit="1"/>
    </xf>
    <xf numFmtId="3" fontId="13" fillId="3" borderId="18" xfId="2" applyNumberFormat="1" applyFont="1" applyFill="1" applyBorder="1" applyAlignment="1">
      <alignment horizontal="left" indent="1"/>
    </xf>
    <xf numFmtId="3" fontId="6" fillId="0" borderId="9" xfId="0" applyNumberFormat="1" applyFont="1" applyBorder="1" applyAlignment="1">
      <alignment horizontal="left" vertical="top" shrinkToFit="1"/>
    </xf>
    <xf numFmtId="3" fontId="5" fillId="5" borderId="9" xfId="2" applyNumberFormat="1" applyFont="1" applyFill="1" applyBorder="1" applyAlignment="1">
      <alignment horizontal="right" vertical="top" shrinkToFit="1"/>
    </xf>
    <xf numFmtId="3" fontId="12" fillId="0" borderId="9" xfId="2" applyNumberFormat="1" applyFont="1" applyBorder="1" applyAlignment="1">
      <alignment horizontal="right" vertical="top" shrinkToFit="1"/>
    </xf>
    <xf numFmtId="3" fontId="14" fillId="0" borderId="9" xfId="2" applyNumberFormat="1" applyFont="1" applyBorder="1" applyAlignment="1">
      <alignment horizontal="right" vertical="top" shrinkToFit="1"/>
    </xf>
    <xf numFmtId="3" fontId="14" fillId="0" borderId="9" xfId="0" applyNumberFormat="1" applyFont="1" applyBorder="1" applyAlignment="1">
      <alignment vertical="top" shrinkToFit="1"/>
    </xf>
    <xf numFmtId="3" fontId="12" fillId="0" borderId="9" xfId="0" applyNumberFormat="1" applyFont="1" applyBorder="1" applyAlignment="1">
      <alignment vertical="top" shrinkToFit="1"/>
    </xf>
    <xf numFmtId="3" fontId="15" fillId="0" borderId="9" xfId="0" applyNumberFormat="1" applyFont="1" applyBorder="1" applyAlignment="1">
      <alignment vertical="top" shrinkToFit="1"/>
    </xf>
    <xf numFmtId="3" fontId="13" fillId="0" borderId="10" xfId="2" applyNumberFormat="1" applyFont="1" applyBorder="1" applyAlignment="1">
      <alignment horizontal="left" vertical="top" wrapText="1" indent="1"/>
    </xf>
    <xf numFmtId="3" fontId="6" fillId="6" borderId="11" xfId="0" applyNumberFormat="1" applyFont="1" applyFill="1" applyBorder="1" applyAlignment="1">
      <alignment horizontal="left" vertical="top" wrapText="1"/>
    </xf>
    <xf numFmtId="3" fontId="5" fillId="5" borderId="11" xfId="2" applyNumberFormat="1" applyFont="1" applyFill="1" applyBorder="1" applyAlignment="1">
      <alignment horizontal="right" vertical="top" shrinkToFit="1"/>
    </xf>
    <xf numFmtId="3" fontId="12" fillId="0" borderId="11" xfId="2" applyNumberFormat="1" applyFont="1" applyBorder="1" applyAlignment="1">
      <alignment horizontal="right" vertical="top" shrinkToFit="1"/>
    </xf>
    <xf numFmtId="3" fontId="14" fillId="0" borderId="11" xfId="2" applyNumberFormat="1" applyFont="1" applyBorder="1" applyAlignment="1">
      <alignment horizontal="right" vertical="top" shrinkToFit="1"/>
    </xf>
    <xf numFmtId="3" fontId="14" fillId="0" borderId="11" xfId="0" applyNumberFormat="1" applyFont="1" applyBorder="1" applyAlignment="1">
      <alignment vertical="top" shrinkToFit="1"/>
    </xf>
    <xf numFmtId="3" fontId="12" fillId="0" borderId="11" xfId="0" applyNumberFormat="1" applyFont="1" applyBorder="1" applyAlignment="1">
      <alignment vertical="top" shrinkToFit="1"/>
    </xf>
    <xf numFmtId="3" fontId="14" fillId="0" borderId="11" xfId="2" applyNumberFormat="1" applyFont="1" applyBorder="1" applyAlignment="1">
      <alignment vertical="top" shrinkToFit="1"/>
    </xf>
    <xf numFmtId="3" fontId="15" fillId="0" borderId="11" xfId="0" applyNumberFormat="1" applyFont="1" applyBorder="1" applyAlignment="1">
      <alignment vertical="top" shrinkToFit="1"/>
    </xf>
    <xf numFmtId="3" fontId="7" fillId="0" borderId="19" xfId="2" applyNumberFormat="1" applyFont="1" applyBorder="1" applyAlignment="1">
      <alignment horizontal="left" wrapText="1" indent="1"/>
    </xf>
    <xf numFmtId="3" fontId="6" fillId="0" borderId="0" xfId="2" applyNumberFormat="1" applyFont="1"/>
    <xf numFmtId="3" fontId="6" fillId="0" borderId="13" xfId="2" applyNumberFormat="1" applyFont="1" applyBorder="1" applyAlignment="1">
      <alignment horizontal="left"/>
    </xf>
    <xf numFmtId="3" fontId="5" fillId="0" borderId="13" xfId="2" applyNumberFormat="1" applyFont="1" applyBorder="1" applyAlignment="1">
      <alignment horizontal="right" vertical="center" shrinkToFit="1"/>
    </xf>
    <xf numFmtId="3" fontId="14" fillId="0" borderId="13" xfId="2" applyNumberFormat="1" applyFont="1" applyBorder="1" applyAlignment="1">
      <alignment horizontal="right" vertical="center" shrinkToFit="1"/>
    </xf>
    <xf numFmtId="3" fontId="14" fillId="0" borderId="14" xfId="0" applyNumberFormat="1" applyFont="1" applyBorder="1" applyAlignment="1">
      <alignment shrinkToFit="1"/>
    </xf>
    <xf numFmtId="3" fontId="14" fillId="0" borderId="14" xfId="2" applyNumberFormat="1" applyFont="1" applyBorder="1" applyAlignment="1">
      <alignment shrinkToFit="1"/>
    </xf>
    <xf numFmtId="3" fontId="14" fillId="0" borderId="13" xfId="0" applyNumberFormat="1" applyFont="1" applyBorder="1" applyAlignment="1">
      <alignment shrinkToFit="1"/>
    </xf>
    <xf numFmtId="3" fontId="14" fillId="0" borderId="13" xfId="2" applyNumberFormat="1" applyFont="1" applyBorder="1" applyAlignment="1">
      <alignment shrinkToFit="1"/>
    </xf>
    <xf numFmtId="3" fontId="6" fillId="0" borderId="20" xfId="2" applyNumberFormat="1" applyFont="1" applyBorder="1" applyAlignment="1">
      <alignment horizontal="left"/>
    </xf>
    <xf numFmtId="3" fontId="5" fillId="0" borderId="20" xfId="2" applyNumberFormat="1" applyFont="1" applyBorder="1" applyAlignment="1">
      <alignment horizontal="right" vertical="center" shrinkToFit="1"/>
    </xf>
    <xf numFmtId="3" fontId="12" fillId="0" borderId="20" xfId="2" applyNumberFormat="1" applyFont="1" applyBorder="1" applyAlignment="1">
      <alignment horizontal="right" vertical="center" shrinkToFit="1"/>
    </xf>
    <xf numFmtId="3" fontId="14" fillId="0" borderId="20" xfId="2" applyNumberFormat="1" applyFont="1" applyBorder="1" applyAlignment="1">
      <alignment horizontal="right" vertical="center" shrinkToFit="1"/>
    </xf>
    <xf numFmtId="3" fontId="14" fillId="0" borderId="20" xfId="0" applyNumberFormat="1" applyFont="1" applyBorder="1" applyAlignment="1">
      <alignment shrinkToFit="1"/>
    </xf>
    <xf numFmtId="3" fontId="12" fillId="0" borderId="20" xfId="0" applyNumberFormat="1" applyFont="1" applyBorder="1" applyAlignment="1">
      <alignment shrinkToFit="1"/>
    </xf>
    <xf numFmtId="3" fontId="14" fillId="0" borderId="20" xfId="2" applyNumberFormat="1" applyFont="1" applyBorder="1" applyAlignment="1">
      <alignment shrinkToFit="1"/>
    </xf>
    <xf numFmtId="3" fontId="13" fillId="0" borderId="21" xfId="2" applyNumberFormat="1" applyFont="1" applyBorder="1" applyAlignment="1">
      <alignment horizontal="left" indent="1"/>
    </xf>
    <xf numFmtId="3" fontId="6" fillId="3" borderId="18" xfId="0" applyNumberFormat="1" applyFont="1" applyFill="1" applyBorder="1" applyAlignment="1">
      <alignment horizontal="center"/>
    </xf>
    <xf numFmtId="3" fontId="13" fillId="3" borderId="21" xfId="2" applyNumberFormat="1" applyFont="1" applyFill="1" applyBorder="1" applyAlignment="1">
      <alignment horizontal="left" indent="1"/>
    </xf>
    <xf numFmtId="3" fontId="6" fillId="0" borderId="13" xfId="0" applyNumberFormat="1" applyFont="1" applyBorder="1"/>
    <xf numFmtId="3" fontId="14" fillId="0" borderId="9" xfId="0" applyNumberFormat="1" applyFont="1" applyBorder="1" applyAlignment="1">
      <alignment shrinkToFit="1"/>
    </xf>
    <xf numFmtId="3" fontId="12" fillId="0" borderId="9" xfId="0" applyNumberFormat="1" applyFont="1" applyBorder="1" applyAlignment="1">
      <alignment shrinkToFit="1"/>
    </xf>
    <xf numFmtId="3" fontId="13" fillId="0" borderId="22" xfId="2" applyNumberFormat="1" applyFont="1" applyBorder="1" applyAlignment="1">
      <alignment horizontal="left" indent="1"/>
    </xf>
    <xf numFmtId="3" fontId="6" fillId="0" borderId="11" xfId="0" applyNumberFormat="1" applyFont="1" applyBorder="1"/>
    <xf numFmtId="3" fontId="5" fillId="5" borderId="11" xfId="2" applyNumberFormat="1" applyFont="1" applyFill="1" applyBorder="1" applyAlignment="1">
      <alignment horizontal="right" vertical="center" shrinkToFit="1"/>
    </xf>
    <xf numFmtId="3" fontId="12" fillId="0" borderId="11" xfId="2" applyNumberFormat="1" applyFont="1" applyBorder="1" applyAlignment="1">
      <alignment horizontal="right" vertical="center" shrinkToFit="1"/>
    </xf>
    <xf numFmtId="3" fontId="14" fillId="0" borderId="11" xfId="2" applyNumberFormat="1" applyFont="1" applyBorder="1" applyAlignment="1">
      <alignment horizontal="right" vertical="center" shrinkToFit="1"/>
    </xf>
    <xf numFmtId="3" fontId="14" fillId="0" borderId="11" xfId="0" applyNumberFormat="1" applyFont="1" applyBorder="1" applyAlignment="1">
      <alignment shrinkToFit="1"/>
    </xf>
    <xf numFmtId="3" fontId="12" fillId="0" borderId="11" xfId="0" applyNumberFormat="1" applyFont="1" applyBorder="1" applyAlignment="1">
      <alignment shrinkToFit="1"/>
    </xf>
    <xf numFmtId="3" fontId="13" fillId="0" borderId="11" xfId="2" applyNumberFormat="1" applyFont="1" applyBorder="1" applyAlignment="1">
      <alignment horizontal="left" indent="1"/>
    </xf>
    <xf numFmtId="3" fontId="6" fillId="0" borderId="14" xfId="0" applyNumberFormat="1" applyFont="1" applyBorder="1"/>
    <xf numFmtId="3" fontId="5" fillId="5" borderId="14" xfId="2" applyNumberFormat="1" applyFont="1" applyFill="1" applyBorder="1" applyAlignment="1">
      <alignment horizontal="right" vertical="center" shrinkToFit="1"/>
    </xf>
    <xf numFmtId="3" fontId="12" fillId="0" borderId="14" xfId="2" applyNumberFormat="1" applyFont="1" applyBorder="1" applyAlignment="1">
      <alignment horizontal="right" vertical="center" shrinkToFit="1"/>
    </xf>
    <xf numFmtId="3" fontId="14" fillId="0" borderId="14" xfId="2" applyNumberFormat="1" applyFont="1" applyBorder="1" applyAlignment="1">
      <alignment horizontal="right" vertical="center" shrinkToFit="1"/>
    </xf>
    <xf numFmtId="3" fontId="13" fillId="0" borderId="23" xfId="2" applyNumberFormat="1" applyFont="1" applyBorder="1" applyAlignment="1">
      <alignment horizontal="left" indent="1"/>
    </xf>
    <xf numFmtId="3" fontId="6" fillId="0" borderId="20" xfId="0" applyNumberFormat="1" applyFont="1" applyBorder="1"/>
    <xf numFmtId="3" fontId="5" fillId="5" borderId="20" xfId="2" applyNumberFormat="1" applyFont="1" applyFill="1" applyBorder="1" applyAlignment="1">
      <alignment horizontal="right" vertical="center" shrinkToFit="1"/>
    </xf>
    <xf numFmtId="3" fontId="14" fillId="0" borderId="16" xfId="0" applyNumberFormat="1" applyFont="1" applyBorder="1" applyAlignment="1">
      <alignment shrinkToFit="1"/>
    </xf>
    <xf numFmtId="3" fontId="6" fillId="3" borderId="24" xfId="0" applyNumberFormat="1" applyFont="1" applyFill="1" applyBorder="1" applyAlignment="1">
      <alignment horizontal="centerContinuous" vertical="center"/>
    </xf>
    <xf numFmtId="3" fontId="5" fillId="3" borderId="20" xfId="2" applyNumberFormat="1" applyFont="1" applyFill="1" applyBorder="1" applyAlignment="1">
      <alignment horizontal="right" vertical="center" shrinkToFit="1"/>
    </xf>
    <xf numFmtId="3" fontId="12" fillId="3" borderId="20" xfId="2" applyNumberFormat="1" applyFont="1" applyFill="1" applyBorder="1" applyAlignment="1">
      <alignment horizontal="right" vertical="center" shrinkToFit="1"/>
    </xf>
    <xf numFmtId="3" fontId="6" fillId="3" borderId="20" xfId="2" applyNumberFormat="1" applyFont="1" applyFill="1" applyBorder="1" applyAlignment="1">
      <alignment horizontal="right" vertical="center" shrinkToFit="1"/>
    </xf>
    <xf numFmtId="3" fontId="6" fillId="3" borderId="18" xfId="2" applyNumberFormat="1" applyFont="1" applyFill="1" applyBorder="1" applyAlignment="1">
      <alignment shrinkToFit="1"/>
    </xf>
    <xf numFmtId="3" fontId="12" fillId="3" borderId="18" xfId="2" applyNumberFormat="1" applyFont="1" applyFill="1" applyBorder="1" applyAlignment="1">
      <alignment shrinkToFit="1"/>
    </xf>
    <xf numFmtId="3" fontId="13" fillId="3" borderId="25" xfId="2" applyNumberFormat="1" applyFont="1" applyFill="1" applyBorder="1" applyAlignment="1">
      <alignment horizontal="left" indent="1"/>
    </xf>
    <xf numFmtId="3" fontId="6" fillId="0" borderId="13" xfId="2" applyNumberFormat="1" applyFont="1" applyBorder="1" applyAlignment="1"/>
    <xf numFmtId="3" fontId="14" fillId="0" borderId="9" xfId="2" applyNumberFormat="1" applyFont="1" applyBorder="1" applyAlignment="1">
      <alignment shrinkToFit="1"/>
    </xf>
    <xf numFmtId="3" fontId="12" fillId="0" borderId="9" xfId="2" applyNumberFormat="1" applyFont="1" applyBorder="1" applyAlignment="1">
      <alignment shrinkToFit="1"/>
    </xf>
    <xf numFmtId="3" fontId="12" fillId="0" borderId="13" xfId="2" applyNumberFormat="1" applyFont="1" applyBorder="1" applyAlignment="1">
      <alignment shrinkToFit="1"/>
    </xf>
    <xf numFmtId="3" fontId="6" fillId="0" borderId="13" xfId="2" applyNumberFormat="1" applyFont="1" applyBorder="1" applyAlignment="1">
      <alignment vertical="center" wrapText="1"/>
    </xf>
    <xf numFmtId="3" fontId="6" fillId="6" borderId="13" xfId="0" applyNumberFormat="1" applyFont="1" applyFill="1" applyBorder="1" applyAlignment="1">
      <alignment vertical="center"/>
    </xf>
    <xf numFmtId="3" fontId="6" fillId="0" borderId="0" xfId="2" applyNumberFormat="1" applyFont="1" applyBorder="1"/>
    <xf numFmtId="3" fontId="6" fillId="0" borderId="9" xfId="2" applyNumberFormat="1" applyFont="1" applyBorder="1" applyAlignment="1">
      <alignment vertical="justify"/>
    </xf>
    <xf numFmtId="3" fontId="5" fillId="5" borderId="9" xfId="2" applyNumberFormat="1" applyFont="1" applyFill="1" applyBorder="1" applyAlignment="1">
      <alignment horizontal="right" vertical="center" shrinkToFit="1"/>
    </xf>
    <xf numFmtId="3" fontId="12" fillId="0" borderId="9" xfId="2" applyNumberFormat="1" applyFont="1" applyBorder="1" applyAlignment="1">
      <alignment horizontal="right" vertical="center" shrinkToFit="1"/>
    </xf>
    <xf numFmtId="3" fontId="14" fillId="0" borderId="9" xfId="2" applyNumberFormat="1" applyFont="1" applyBorder="1" applyAlignment="1">
      <alignment horizontal="right" vertical="center" shrinkToFit="1"/>
    </xf>
    <xf numFmtId="3" fontId="13" fillId="0" borderId="10" xfId="2" applyNumberFormat="1" applyFont="1" applyBorder="1" applyAlignment="1">
      <alignment horizontal="left" indent="1"/>
    </xf>
    <xf numFmtId="3" fontId="6" fillId="0" borderId="13" xfId="0" applyNumberFormat="1" applyFont="1" applyBorder="1" applyAlignment="1"/>
    <xf numFmtId="3" fontId="6" fillId="0" borderId="13" xfId="0" applyNumberFormat="1" applyFont="1" applyBorder="1" applyAlignment="1">
      <alignment vertical="top"/>
    </xf>
    <xf numFmtId="3" fontId="6" fillId="0" borderId="13" xfId="2" applyNumberFormat="1" applyFont="1" applyBorder="1" applyAlignment="1">
      <alignment vertical="justify" wrapText="1"/>
    </xf>
    <xf numFmtId="3" fontId="6" fillId="0" borderId="11" xfId="2" applyNumberFormat="1" applyFont="1" applyBorder="1" applyAlignment="1"/>
    <xf numFmtId="3" fontId="14" fillId="0" borderId="11" xfId="2" applyNumberFormat="1" applyFont="1" applyBorder="1" applyAlignment="1">
      <alignment shrinkToFit="1"/>
    </xf>
    <xf numFmtId="3" fontId="12" fillId="0" borderId="11" xfId="2" applyNumberFormat="1" applyFont="1" applyBorder="1" applyAlignment="1">
      <alignment shrinkToFit="1"/>
    </xf>
    <xf numFmtId="3" fontId="6" fillId="0" borderId="14" xfId="2" applyNumberFormat="1" applyFont="1" applyBorder="1" applyAlignment="1"/>
    <xf numFmtId="3" fontId="12" fillId="0" borderId="14" xfId="2" applyNumberFormat="1" applyFont="1" applyBorder="1" applyAlignment="1">
      <alignment shrinkToFit="1"/>
    </xf>
    <xf numFmtId="3" fontId="13" fillId="0" borderId="14" xfId="2" applyNumberFormat="1" applyFont="1" applyBorder="1" applyAlignment="1">
      <alignment horizontal="left" indent="1"/>
    </xf>
    <xf numFmtId="3" fontId="6" fillId="0" borderId="20" xfId="2" applyNumberFormat="1" applyFont="1" applyBorder="1" applyAlignment="1"/>
    <xf numFmtId="3" fontId="12" fillId="0" borderId="20" xfId="2" applyNumberFormat="1" applyFont="1" applyBorder="1" applyAlignment="1">
      <alignment shrinkToFit="1"/>
    </xf>
    <xf numFmtId="3" fontId="6" fillId="3" borderId="18" xfId="0" applyNumberFormat="1" applyFont="1" applyFill="1" applyBorder="1" applyAlignment="1">
      <alignment horizontal="centerContinuous" vertical="center"/>
    </xf>
    <xf numFmtId="3" fontId="6" fillId="0" borderId="13" xfId="2" applyNumberFormat="1" applyFont="1" applyBorder="1" applyAlignment="1">
      <alignment horizontal="left" vertical="center" wrapText="1"/>
    </xf>
    <xf numFmtId="3" fontId="6" fillId="6" borderId="13" xfId="0" applyNumberFormat="1" applyFont="1" applyFill="1" applyBorder="1" applyAlignment="1">
      <alignment horizontal="left" vertical="center"/>
    </xf>
    <xf numFmtId="3" fontId="6" fillId="0" borderId="13" xfId="2" applyNumberFormat="1" applyFont="1" applyBorder="1" applyAlignment="1">
      <alignment horizontal="left" vertical="justify"/>
    </xf>
    <xf numFmtId="3" fontId="6" fillId="0" borderId="13" xfId="0" applyNumberFormat="1" applyFont="1" applyBorder="1" applyAlignment="1">
      <alignment horizontal="left"/>
    </xf>
    <xf numFmtId="3" fontId="6" fillId="0" borderId="8" xfId="0" applyNumberFormat="1" applyFont="1" applyBorder="1"/>
    <xf numFmtId="3" fontId="6" fillId="0" borderId="9" xfId="0" applyNumberFormat="1" applyFont="1" applyBorder="1" applyAlignment="1">
      <alignment horizontal="left"/>
    </xf>
    <xf numFmtId="3" fontId="5" fillId="5" borderId="13" xfId="2" applyNumberFormat="1" applyFont="1" applyFill="1" applyBorder="1" applyAlignment="1">
      <alignment vertical="center" shrinkToFit="1"/>
    </xf>
    <xf numFmtId="3" fontId="12" fillId="0" borderId="13" xfId="2" applyNumberFormat="1" applyFont="1" applyBorder="1" applyAlignment="1">
      <alignment vertical="center" shrinkToFit="1"/>
    </xf>
    <xf numFmtId="3" fontId="14" fillId="0" borderId="13" xfId="2" applyNumberFormat="1" applyFont="1" applyBorder="1" applyAlignment="1">
      <alignment vertical="center" shrinkToFit="1"/>
    </xf>
    <xf numFmtId="3" fontId="6" fillId="0" borderId="13" xfId="2" applyNumberFormat="1" applyFont="1" applyBorder="1" applyAlignment="1">
      <alignment horizontal="left" vertical="justify" wrapText="1"/>
    </xf>
    <xf numFmtId="3" fontId="6" fillId="0" borderId="20" xfId="2" applyNumberFormat="1" applyFont="1" applyBorder="1" applyAlignment="1">
      <alignment horizontal="left" vertical="center" wrapText="1"/>
    </xf>
    <xf numFmtId="3" fontId="14" fillId="0" borderId="16" xfId="2" applyNumberFormat="1" applyFont="1" applyBorder="1" applyAlignment="1">
      <alignment shrinkToFit="1"/>
    </xf>
    <xf numFmtId="3" fontId="12" fillId="0" borderId="16" xfId="2" applyNumberFormat="1" applyFont="1" applyBorder="1" applyAlignment="1">
      <alignment shrinkToFit="1"/>
    </xf>
    <xf numFmtId="3" fontId="6" fillId="3" borderId="20" xfId="0" applyNumberFormat="1" applyFont="1" applyFill="1" applyBorder="1" applyAlignment="1">
      <alignment horizontal="center" vertical="center"/>
    </xf>
    <xf numFmtId="3" fontId="6" fillId="0" borderId="26" xfId="2" applyNumberFormat="1" applyFont="1" applyBorder="1" applyAlignment="1">
      <alignment horizontal="left"/>
    </xf>
    <xf numFmtId="3" fontId="5" fillId="5" borderId="26" xfId="2" applyNumberFormat="1" applyFont="1" applyFill="1" applyBorder="1" applyAlignment="1">
      <alignment horizontal="right" vertical="center" shrinkToFit="1"/>
    </xf>
    <xf numFmtId="3" fontId="12" fillId="0" borderId="26" xfId="2" applyNumberFormat="1" applyFont="1" applyBorder="1" applyAlignment="1">
      <alignment horizontal="right" vertical="center" shrinkToFit="1"/>
    </xf>
    <xf numFmtId="3" fontId="14" fillId="0" borderId="26" xfId="2" applyNumberFormat="1" applyFont="1" applyBorder="1" applyAlignment="1">
      <alignment horizontal="right" vertical="center" shrinkToFit="1"/>
    </xf>
    <xf numFmtId="3" fontId="14" fillId="0" borderId="26" xfId="0" applyNumberFormat="1" applyFont="1" applyBorder="1" applyAlignment="1">
      <alignment shrinkToFit="1"/>
    </xf>
    <xf numFmtId="3" fontId="12" fillId="0" borderId="26" xfId="0" applyNumberFormat="1" applyFont="1" applyBorder="1" applyAlignment="1">
      <alignment shrinkToFit="1"/>
    </xf>
    <xf numFmtId="3" fontId="14" fillId="0" borderId="26" xfId="2" applyNumberFormat="1" applyFont="1" applyBorder="1" applyAlignment="1">
      <alignment shrinkToFit="1"/>
    </xf>
    <xf numFmtId="3" fontId="13" fillId="0" borderId="27" xfId="2" applyNumberFormat="1" applyFont="1" applyBorder="1" applyAlignment="1">
      <alignment horizontal="left" indent="1"/>
    </xf>
    <xf numFmtId="3" fontId="6" fillId="0" borderId="14" xfId="2" applyNumberFormat="1" applyFont="1" applyBorder="1" applyAlignment="1">
      <alignment horizontal="left"/>
    </xf>
    <xf numFmtId="3" fontId="6" fillId="0" borderId="9" xfId="2" applyNumberFormat="1" applyFont="1" applyBorder="1" applyAlignment="1">
      <alignment horizontal="left"/>
    </xf>
    <xf numFmtId="3" fontId="13" fillId="0" borderId="13" xfId="2" applyNumberFormat="1" applyFont="1" applyBorder="1" applyAlignment="1">
      <alignment horizontal="left" indent="1"/>
    </xf>
    <xf numFmtId="3" fontId="6" fillId="0" borderId="8" xfId="2" applyNumberFormat="1" applyFont="1" applyBorder="1"/>
    <xf numFmtId="3" fontId="6" fillId="0" borderId="9" xfId="2" applyNumberFormat="1" applyFont="1" applyBorder="1" applyAlignment="1">
      <alignment horizontal="left" vertical="justify" wrapText="1"/>
    </xf>
    <xf numFmtId="3" fontId="13" fillId="0" borderId="28" xfId="2" applyNumberFormat="1" applyFont="1" applyBorder="1" applyAlignment="1">
      <alignment horizontal="left" indent="1"/>
    </xf>
    <xf numFmtId="3" fontId="6" fillId="0" borderId="11" xfId="2" applyNumberFormat="1" applyFont="1" applyBorder="1" applyAlignment="1">
      <alignment horizontal="left"/>
    </xf>
    <xf numFmtId="3" fontId="13" fillId="0" borderId="29" xfId="2" applyNumberFormat="1" applyFont="1" applyBorder="1" applyAlignment="1">
      <alignment horizontal="left" indent="1"/>
    </xf>
    <xf numFmtId="3" fontId="6" fillId="0" borderId="9" xfId="2" applyNumberFormat="1" applyFont="1" applyBorder="1" applyAlignment="1">
      <alignment horizontal="left" vertical="justify"/>
    </xf>
    <xf numFmtId="3" fontId="6" fillId="0" borderId="20" xfId="0" applyNumberFormat="1" applyFont="1" applyBorder="1" applyAlignment="1">
      <alignment horizontal="left" vertical="top"/>
    </xf>
    <xf numFmtId="3" fontId="5" fillId="0" borderId="0" xfId="0" applyNumberFormat="1" applyFont="1"/>
  </cellXfs>
  <cellStyles count="4">
    <cellStyle name="Normal_Book2" xfId="3"/>
    <cellStyle name="Normal_E_FORM" xfId="1"/>
    <cellStyle name="Normal_E_FORM4" xfId="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1857375</xdr:colOff>
      <xdr:row>0</xdr:row>
      <xdr:rowOff>0</xdr:rowOff>
    </xdr:from>
    <xdr:to>
      <xdr:col>0</xdr:col>
      <xdr:colOff>1466850</xdr:colOff>
      <xdr:row>0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5811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1857375</xdr:colOff>
      <xdr:row>0</xdr:row>
      <xdr:rowOff>0</xdr:rowOff>
    </xdr:from>
    <xdr:to>
      <xdr:col>0</xdr:col>
      <xdr:colOff>1466850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5811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1857375</xdr:colOff>
      <xdr:row>0</xdr:row>
      <xdr:rowOff>0</xdr:rowOff>
    </xdr:from>
    <xdr:to>
      <xdr:col>0</xdr:col>
      <xdr:colOff>1466850</xdr:colOff>
      <xdr:row>0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15811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1857375</xdr:colOff>
      <xdr:row>0</xdr:row>
      <xdr:rowOff>0</xdr:rowOff>
    </xdr:from>
    <xdr:to>
      <xdr:col>0</xdr:col>
      <xdr:colOff>1466850</xdr:colOff>
      <xdr:row>0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15811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1857375</xdr:colOff>
      <xdr:row>0</xdr:row>
      <xdr:rowOff>0</xdr:rowOff>
    </xdr:from>
    <xdr:to>
      <xdr:col>0</xdr:col>
      <xdr:colOff>1466850</xdr:colOff>
      <xdr:row>0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15811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1857375</xdr:colOff>
      <xdr:row>0</xdr:row>
      <xdr:rowOff>0</xdr:rowOff>
    </xdr:from>
    <xdr:to>
      <xdr:col>0</xdr:col>
      <xdr:colOff>1466850</xdr:colOff>
      <xdr:row>0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>
          <a:off x="15811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1857375</xdr:colOff>
      <xdr:row>0</xdr:row>
      <xdr:rowOff>0</xdr:rowOff>
    </xdr:from>
    <xdr:to>
      <xdr:col>0</xdr:col>
      <xdr:colOff>1466850</xdr:colOff>
      <xdr:row>0</xdr:row>
      <xdr:rowOff>0</xdr:rowOff>
    </xdr:to>
    <xdr:sp macro="" textlink="">
      <xdr:nvSpPr>
        <xdr:cNvPr id="8" name="Line 7"/>
        <xdr:cNvSpPr>
          <a:spLocks noChangeShapeType="1"/>
        </xdr:cNvSpPr>
      </xdr:nvSpPr>
      <xdr:spPr bwMode="auto">
        <a:xfrm>
          <a:off x="15811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1857375</xdr:colOff>
      <xdr:row>0</xdr:row>
      <xdr:rowOff>0</xdr:rowOff>
    </xdr:from>
    <xdr:to>
      <xdr:col>0</xdr:col>
      <xdr:colOff>1466850</xdr:colOff>
      <xdr:row>0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>
          <a:off x="15811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1857375</xdr:colOff>
      <xdr:row>0</xdr:row>
      <xdr:rowOff>0</xdr:rowOff>
    </xdr:from>
    <xdr:to>
      <xdr:col>0</xdr:col>
      <xdr:colOff>1466850</xdr:colOff>
      <xdr:row>0</xdr:row>
      <xdr:rowOff>0</xdr:rowOff>
    </xdr:to>
    <xdr:sp macro="" textlink="">
      <xdr:nvSpPr>
        <xdr:cNvPr id="10" name="Line 9"/>
        <xdr:cNvSpPr>
          <a:spLocks noChangeShapeType="1"/>
        </xdr:cNvSpPr>
      </xdr:nvSpPr>
      <xdr:spPr bwMode="auto">
        <a:xfrm>
          <a:off x="15811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1857375</xdr:colOff>
      <xdr:row>0</xdr:row>
      <xdr:rowOff>0</xdr:rowOff>
    </xdr:from>
    <xdr:to>
      <xdr:col>0</xdr:col>
      <xdr:colOff>1466850</xdr:colOff>
      <xdr:row>0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>
          <a:off x="15811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1857375</xdr:colOff>
      <xdr:row>0</xdr:row>
      <xdr:rowOff>0</xdr:rowOff>
    </xdr:from>
    <xdr:to>
      <xdr:col>0</xdr:col>
      <xdr:colOff>1466850</xdr:colOff>
      <xdr:row>0</xdr:row>
      <xdr:rowOff>0</xdr:rowOff>
    </xdr:to>
    <xdr:sp macro="" textlink="">
      <xdr:nvSpPr>
        <xdr:cNvPr id="12" name="Line 11"/>
        <xdr:cNvSpPr>
          <a:spLocks noChangeShapeType="1"/>
        </xdr:cNvSpPr>
      </xdr:nvSpPr>
      <xdr:spPr bwMode="auto">
        <a:xfrm>
          <a:off x="15811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1857375</xdr:colOff>
      <xdr:row>0</xdr:row>
      <xdr:rowOff>0</xdr:rowOff>
    </xdr:from>
    <xdr:to>
      <xdr:col>0</xdr:col>
      <xdr:colOff>1466850</xdr:colOff>
      <xdr:row>0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>
          <a:off x="15811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1857375</xdr:colOff>
      <xdr:row>0</xdr:row>
      <xdr:rowOff>0</xdr:rowOff>
    </xdr:from>
    <xdr:to>
      <xdr:col>0</xdr:col>
      <xdr:colOff>1466850</xdr:colOff>
      <xdr:row>0</xdr:row>
      <xdr:rowOff>0</xdr:rowOff>
    </xdr:to>
    <xdr:sp macro="" textlink="">
      <xdr:nvSpPr>
        <xdr:cNvPr id="14" name="Line 13"/>
        <xdr:cNvSpPr>
          <a:spLocks noChangeShapeType="1"/>
        </xdr:cNvSpPr>
      </xdr:nvSpPr>
      <xdr:spPr bwMode="auto">
        <a:xfrm>
          <a:off x="15811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1857375</xdr:colOff>
      <xdr:row>0</xdr:row>
      <xdr:rowOff>0</xdr:rowOff>
    </xdr:from>
    <xdr:to>
      <xdr:col>0</xdr:col>
      <xdr:colOff>1466850</xdr:colOff>
      <xdr:row>0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>
          <a:off x="15811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1857375</xdr:colOff>
      <xdr:row>0</xdr:row>
      <xdr:rowOff>0</xdr:rowOff>
    </xdr:from>
    <xdr:to>
      <xdr:col>0</xdr:col>
      <xdr:colOff>1466850</xdr:colOff>
      <xdr:row>0</xdr:row>
      <xdr:rowOff>0</xdr:rowOff>
    </xdr:to>
    <xdr:sp macro="" textlink="">
      <xdr:nvSpPr>
        <xdr:cNvPr id="16" name="Line 15"/>
        <xdr:cNvSpPr>
          <a:spLocks noChangeShapeType="1"/>
        </xdr:cNvSpPr>
      </xdr:nvSpPr>
      <xdr:spPr bwMode="auto">
        <a:xfrm>
          <a:off x="15811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1857375</xdr:colOff>
      <xdr:row>0</xdr:row>
      <xdr:rowOff>0</xdr:rowOff>
    </xdr:from>
    <xdr:to>
      <xdr:col>0</xdr:col>
      <xdr:colOff>1466850</xdr:colOff>
      <xdr:row>0</xdr:row>
      <xdr:rowOff>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>
          <a:off x="15811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1857375</xdr:colOff>
      <xdr:row>0</xdr:row>
      <xdr:rowOff>0</xdr:rowOff>
    </xdr:from>
    <xdr:to>
      <xdr:col>0</xdr:col>
      <xdr:colOff>1466850</xdr:colOff>
      <xdr:row>0</xdr:row>
      <xdr:rowOff>0</xdr:rowOff>
    </xdr:to>
    <xdr:sp macro="" textlink="">
      <xdr:nvSpPr>
        <xdr:cNvPr id="18" name="Line 17"/>
        <xdr:cNvSpPr>
          <a:spLocks noChangeShapeType="1"/>
        </xdr:cNvSpPr>
      </xdr:nvSpPr>
      <xdr:spPr bwMode="auto">
        <a:xfrm>
          <a:off x="15811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1857375</xdr:colOff>
      <xdr:row>0</xdr:row>
      <xdr:rowOff>0</xdr:rowOff>
    </xdr:from>
    <xdr:to>
      <xdr:col>0</xdr:col>
      <xdr:colOff>1466850</xdr:colOff>
      <xdr:row>0</xdr:row>
      <xdr:rowOff>0</xdr:rowOff>
    </xdr:to>
    <xdr:sp macro="" textlink="">
      <xdr:nvSpPr>
        <xdr:cNvPr id="19" name="Line 18"/>
        <xdr:cNvSpPr>
          <a:spLocks noChangeShapeType="1"/>
        </xdr:cNvSpPr>
      </xdr:nvSpPr>
      <xdr:spPr bwMode="auto">
        <a:xfrm>
          <a:off x="15811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1857375</xdr:colOff>
      <xdr:row>0</xdr:row>
      <xdr:rowOff>0</xdr:rowOff>
    </xdr:from>
    <xdr:to>
      <xdr:col>0</xdr:col>
      <xdr:colOff>1466850</xdr:colOff>
      <xdr:row>0</xdr:row>
      <xdr:rowOff>0</xdr:rowOff>
    </xdr:to>
    <xdr:sp macro="" textlink="">
      <xdr:nvSpPr>
        <xdr:cNvPr id="20" name="Line 19"/>
        <xdr:cNvSpPr>
          <a:spLocks noChangeShapeType="1"/>
        </xdr:cNvSpPr>
      </xdr:nvSpPr>
      <xdr:spPr bwMode="auto">
        <a:xfrm>
          <a:off x="15811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1857375</xdr:colOff>
      <xdr:row>0</xdr:row>
      <xdr:rowOff>0</xdr:rowOff>
    </xdr:from>
    <xdr:to>
      <xdr:col>0</xdr:col>
      <xdr:colOff>1466850</xdr:colOff>
      <xdr:row>0</xdr:row>
      <xdr:rowOff>0</xdr:rowOff>
    </xdr:to>
    <xdr:sp macro="" textlink="">
      <xdr:nvSpPr>
        <xdr:cNvPr id="21" name="Line 20"/>
        <xdr:cNvSpPr>
          <a:spLocks noChangeShapeType="1"/>
        </xdr:cNvSpPr>
      </xdr:nvSpPr>
      <xdr:spPr bwMode="auto">
        <a:xfrm>
          <a:off x="15811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1857375</xdr:colOff>
      <xdr:row>0</xdr:row>
      <xdr:rowOff>0</xdr:rowOff>
    </xdr:from>
    <xdr:to>
      <xdr:col>0</xdr:col>
      <xdr:colOff>1466850</xdr:colOff>
      <xdr:row>0</xdr:row>
      <xdr:rowOff>0</xdr:rowOff>
    </xdr:to>
    <xdr:sp macro="" textlink="">
      <xdr:nvSpPr>
        <xdr:cNvPr id="22" name="Line 21"/>
        <xdr:cNvSpPr>
          <a:spLocks noChangeShapeType="1"/>
        </xdr:cNvSpPr>
      </xdr:nvSpPr>
      <xdr:spPr bwMode="auto">
        <a:xfrm>
          <a:off x="15811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1857375</xdr:colOff>
      <xdr:row>0</xdr:row>
      <xdr:rowOff>0</xdr:rowOff>
    </xdr:from>
    <xdr:to>
      <xdr:col>0</xdr:col>
      <xdr:colOff>1466850</xdr:colOff>
      <xdr:row>0</xdr:row>
      <xdr:rowOff>0</xdr:rowOff>
    </xdr:to>
    <xdr:sp macro="" textlink="">
      <xdr:nvSpPr>
        <xdr:cNvPr id="23" name="Line 22"/>
        <xdr:cNvSpPr>
          <a:spLocks noChangeShapeType="1"/>
        </xdr:cNvSpPr>
      </xdr:nvSpPr>
      <xdr:spPr bwMode="auto">
        <a:xfrm>
          <a:off x="15811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1857375</xdr:colOff>
      <xdr:row>0</xdr:row>
      <xdr:rowOff>0</xdr:rowOff>
    </xdr:from>
    <xdr:to>
      <xdr:col>0</xdr:col>
      <xdr:colOff>1466850</xdr:colOff>
      <xdr:row>0</xdr:row>
      <xdr:rowOff>0</xdr:rowOff>
    </xdr:to>
    <xdr:sp macro="" textlink="">
      <xdr:nvSpPr>
        <xdr:cNvPr id="24" name="Line 23"/>
        <xdr:cNvSpPr>
          <a:spLocks noChangeShapeType="1"/>
        </xdr:cNvSpPr>
      </xdr:nvSpPr>
      <xdr:spPr bwMode="auto">
        <a:xfrm>
          <a:off x="15811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1857375</xdr:colOff>
      <xdr:row>0</xdr:row>
      <xdr:rowOff>0</xdr:rowOff>
    </xdr:from>
    <xdr:to>
      <xdr:col>0</xdr:col>
      <xdr:colOff>1466850</xdr:colOff>
      <xdr:row>0</xdr:row>
      <xdr:rowOff>0</xdr:rowOff>
    </xdr:to>
    <xdr:sp macro="" textlink="">
      <xdr:nvSpPr>
        <xdr:cNvPr id="25" name="Line 24"/>
        <xdr:cNvSpPr>
          <a:spLocks noChangeShapeType="1"/>
        </xdr:cNvSpPr>
      </xdr:nvSpPr>
      <xdr:spPr bwMode="auto">
        <a:xfrm>
          <a:off x="15811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1857375</xdr:colOff>
      <xdr:row>0</xdr:row>
      <xdr:rowOff>0</xdr:rowOff>
    </xdr:from>
    <xdr:to>
      <xdr:col>0</xdr:col>
      <xdr:colOff>1466850</xdr:colOff>
      <xdr:row>0</xdr:row>
      <xdr:rowOff>0</xdr:rowOff>
    </xdr:to>
    <xdr:sp macro="" textlink="">
      <xdr:nvSpPr>
        <xdr:cNvPr id="26" name="Line 25"/>
        <xdr:cNvSpPr>
          <a:spLocks noChangeShapeType="1"/>
        </xdr:cNvSpPr>
      </xdr:nvSpPr>
      <xdr:spPr bwMode="auto">
        <a:xfrm>
          <a:off x="15811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1857375</xdr:colOff>
      <xdr:row>0</xdr:row>
      <xdr:rowOff>0</xdr:rowOff>
    </xdr:from>
    <xdr:to>
      <xdr:col>0</xdr:col>
      <xdr:colOff>1466850</xdr:colOff>
      <xdr:row>0</xdr:row>
      <xdr:rowOff>0</xdr:rowOff>
    </xdr:to>
    <xdr:sp macro="" textlink="">
      <xdr:nvSpPr>
        <xdr:cNvPr id="27" name="Line 26"/>
        <xdr:cNvSpPr>
          <a:spLocks noChangeShapeType="1"/>
        </xdr:cNvSpPr>
      </xdr:nvSpPr>
      <xdr:spPr bwMode="auto">
        <a:xfrm>
          <a:off x="15811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1857375</xdr:colOff>
      <xdr:row>0</xdr:row>
      <xdr:rowOff>0</xdr:rowOff>
    </xdr:from>
    <xdr:to>
      <xdr:col>0</xdr:col>
      <xdr:colOff>1466850</xdr:colOff>
      <xdr:row>0</xdr:row>
      <xdr:rowOff>0</xdr:rowOff>
    </xdr:to>
    <xdr:sp macro="" textlink="">
      <xdr:nvSpPr>
        <xdr:cNvPr id="28" name="Line 27"/>
        <xdr:cNvSpPr>
          <a:spLocks noChangeShapeType="1"/>
        </xdr:cNvSpPr>
      </xdr:nvSpPr>
      <xdr:spPr bwMode="auto">
        <a:xfrm>
          <a:off x="15811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1857375</xdr:colOff>
      <xdr:row>0</xdr:row>
      <xdr:rowOff>0</xdr:rowOff>
    </xdr:from>
    <xdr:to>
      <xdr:col>0</xdr:col>
      <xdr:colOff>1466850</xdr:colOff>
      <xdr:row>0</xdr:row>
      <xdr:rowOff>0</xdr:rowOff>
    </xdr:to>
    <xdr:sp macro="" textlink="">
      <xdr:nvSpPr>
        <xdr:cNvPr id="29" name="Line 28"/>
        <xdr:cNvSpPr>
          <a:spLocks noChangeShapeType="1"/>
        </xdr:cNvSpPr>
      </xdr:nvSpPr>
      <xdr:spPr bwMode="auto">
        <a:xfrm>
          <a:off x="15811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1857375</xdr:colOff>
      <xdr:row>0</xdr:row>
      <xdr:rowOff>0</xdr:rowOff>
    </xdr:from>
    <xdr:to>
      <xdr:col>0</xdr:col>
      <xdr:colOff>1466850</xdr:colOff>
      <xdr:row>0</xdr:row>
      <xdr:rowOff>0</xdr:rowOff>
    </xdr:to>
    <xdr:sp macro="" textlink="">
      <xdr:nvSpPr>
        <xdr:cNvPr id="30" name="Line 29"/>
        <xdr:cNvSpPr>
          <a:spLocks noChangeShapeType="1"/>
        </xdr:cNvSpPr>
      </xdr:nvSpPr>
      <xdr:spPr bwMode="auto">
        <a:xfrm>
          <a:off x="15811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1857375</xdr:colOff>
      <xdr:row>0</xdr:row>
      <xdr:rowOff>0</xdr:rowOff>
    </xdr:from>
    <xdr:to>
      <xdr:col>0</xdr:col>
      <xdr:colOff>1466850</xdr:colOff>
      <xdr:row>0</xdr:row>
      <xdr:rowOff>0</xdr:rowOff>
    </xdr:to>
    <xdr:sp macro="" textlink="">
      <xdr:nvSpPr>
        <xdr:cNvPr id="31" name="Line 30"/>
        <xdr:cNvSpPr>
          <a:spLocks noChangeShapeType="1"/>
        </xdr:cNvSpPr>
      </xdr:nvSpPr>
      <xdr:spPr bwMode="auto">
        <a:xfrm>
          <a:off x="15811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1857375</xdr:colOff>
      <xdr:row>0</xdr:row>
      <xdr:rowOff>0</xdr:rowOff>
    </xdr:from>
    <xdr:to>
      <xdr:col>0</xdr:col>
      <xdr:colOff>1466850</xdr:colOff>
      <xdr:row>0</xdr:row>
      <xdr:rowOff>0</xdr:rowOff>
    </xdr:to>
    <xdr:sp macro="" textlink="">
      <xdr:nvSpPr>
        <xdr:cNvPr id="32" name="Line 31"/>
        <xdr:cNvSpPr>
          <a:spLocks noChangeShapeType="1"/>
        </xdr:cNvSpPr>
      </xdr:nvSpPr>
      <xdr:spPr bwMode="auto">
        <a:xfrm>
          <a:off x="15811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1857375</xdr:colOff>
      <xdr:row>0</xdr:row>
      <xdr:rowOff>0</xdr:rowOff>
    </xdr:from>
    <xdr:to>
      <xdr:col>0</xdr:col>
      <xdr:colOff>1466850</xdr:colOff>
      <xdr:row>0</xdr:row>
      <xdr:rowOff>0</xdr:rowOff>
    </xdr:to>
    <xdr:sp macro="" textlink="">
      <xdr:nvSpPr>
        <xdr:cNvPr id="33" name="Line 32"/>
        <xdr:cNvSpPr>
          <a:spLocks noChangeShapeType="1"/>
        </xdr:cNvSpPr>
      </xdr:nvSpPr>
      <xdr:spPr bwMode="auto">
        <a:xfrm>
          <a:off x="15811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1857375</xdr:colOff>
      <xdr:row>0</xdr:row>
      <xdr:rowOff>0</xdr:rowOff>
    </xdr:from>
    <xdr:to>
      <xdr:col>0</xdr:col>
      <xdr:colOff>1466850</xdr:colOff>
      <xdr:row>0</xdr:row>
      <xdr:rowOff>0</xdr:rowOff>
    </xdr:to>
    <xdr:sp macro="" textlink="">
      <xdr:nvSpPr>
        <xdr:cNvPr id="34" name="Line 33"/>
        <xdr:cNvSpPr>
          <a:spLocks noChangeShapeType="1"/>
        </xdr:cNvSpPr>
      </xdr:nvSpPr>
      <xdr:spPr bwMode="auto">
        <a:xfrm>
          <a:off x="15811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1857375</xdr:colOff>
      <xdr:row>0</xdr:row>
      <xdr:rowOff>0</xdr:rowOff>
    </xdr:from>
    <xdr:to>
      <xdr:col>0</xdr:col>
      <xdr:colOff>1466850</xdr:colOff>
      <xdr:row>0</xdr:row>
      <xdr:rowOff>0</xdr:rowOff>
    </xdr:to>
    <xdr:sp macro="" textlink="">
      <xdr:nvSpPr>
        <xdr:cNvPr id="35" name="Line 34"/>
        <xdr:cNvSpPr>
          <a:spLocks noChangeShapeType="1"/>
        </xdr:cNvSpPr>
      </xdr:nvSpPr>
      <xdr:spPr bwMode="auto">
        <a:xfrm>
          <a:off x="15811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1857375</xdr:colOff>
      <xdr:row>0</xdr:row>
      <xdr:rowOff>0</xdr:rowOff>
    </xdr:from>
    <xdr:to>
      <xdr:col>0</xdr:col>
      <xdr:colOff>1466850</xdr:colOff>
      <xdr:row>0</xdr:row>
      <xdr:rowOff>0</xdr:rowOff>
    </xdr:to>
    <xdr:sp macro="" textlink="">
      <xdr:nvSpPr>
        <xdr:cNvPr id="36" name="Line 35"/>
        <xdr:cNvSpPr>
          <a:spLocks noChangeShapeType="1"/>
        </xdr:cNvSpPr>
      </xdr:nvSpPr>
      <xdr:spPr bwMode="auto">
        <a:xfrm>
          <a:off x="15811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1857375</xdr:colOff>
      <xdr:row>0</xdr:row>
      <xdr:rowOff>0</xdr:rowOff>
    </xdr:from>
    <xdr:to>
      <xdr:col>0</xdr:col>
      <xdr:colOff>1466850</xdr:colOff>
      <xdr:row>0</xdr:row>
      <xdr:rowOff>0</xdr:rowOff>
    </xdr:to>
    <xdr:sp macro="" textlink="">
      <xdr:nvSpPr>
        <xdr:cNvPr id="37" name="Line 36"/>
        <xdr:cNvSpPr>
          <a:spLocks noChangeShapeType="1"/>
        </xdr:cNvSpPr>
      </xdr:nvSpPr>
      <xdr:spPr bwMode="auto">
        <a:xfrm>
          <a:off x="15811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12"/>
  <sheetViews>
    <sheetView showGridLines="0" tabSelected="1" workbookViewId="0">
      <selection activeCell="A5" sqref="A5:A8"/>
    </sheetView>
  </sheetViews>
  <sheetFormatPr defaultRowHeight="21"/>
  <cols>
    <col min="1" max="1" width="23.7109375" style="51" customWidth="1"/>
    <col min="2" max="3" width="6.140625" style="207" customWidth="1"/>
    <col min="4" max="4" width="6.42578125" style="207" customWidth="1"/>
    <col min="5" max="5" width="10" style="207" customWidth="1"/>
    <col min="6" max="7" width="6.5703125" style="207" customWidth="1"/>
    <col min="8" max="8" width="6.85546875" style="207" customWidth="1"/>
    <col min="9" max="9" width="9.42578125" style="207" customWidth="1"/>
    <col min="10" max="11" width="6.140625" style="51" customWidth="1"/>
    <col min="12" max="12" width="6.42578125" style="51" customWidth="1"/>
    <col min="13" max="13" width="9.28515625" style="51" customWidth="1"/>
    <col min="14" max="16" width="6.42578125" style="51" customWidth="1"/>
    <col min="17" max="17" width="9.5703125" style="51" customWidth="1"/>
    <col min="18" max="19" width="5.85546875" style="51" customWidth="1"/>
    <col min="20" max="20" width="6.28515625" style="51" customWidth="1"/>
    <col min="21" max="21" width="8.85546875" style="51" customWidth="1"/>
    <col min="22" max="23" width="6" style="51" customWidth="1"/>
    <col min="24" max="24" width="6.42578125" style="51" customWidth="1"/>
    <col min="25" max="25" width="25.7109375" style="51" customWidth="1"/>
    <col min="26" max="16384" width="9.140625" style="51"/>
  </cols>
  <sheetData>
    <row r="1" spans="1:25" s="5" customFormat="1" ht="30" customHeight="1">
      <c r="A1" s="1" t="s">
        <v>207</v>
      </c>
      <c r="B1" s="2"/>
      <c r="C1" s="2"/>
      <c r="D1" s="2"/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5" s="5" customFormat="1" ht="28.5" customHeight="1">
      <c r="A2" s="1" t="s">
        <v>208</v>
      </c>
      <c r="B2" s="6"/>
      <c r="C2" s="6"/>
      <c r="D2" s="6"/>
      <c r="E2" s="3"/>
      <c r="F2" s="3"/>
      <c r="G2" s="3"/>
      <c r="H2" s="3"/>
      <c r="I2" s="3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5" s="10" customFormat="1" ht="27" customHeight="1">
      <c r="A3" s="7" t="s">
        <v>209</v>
      </c>
      <c r="B3" s="8"/>
      <c r="C3" s="8"/>
      <c r="D3" s="8"/>
      <c r="E3" s="2"/>
      <c r="F3" s="2"/>
      <c r="G3" s="2"/>
      <c r="H3" s="2"/>
      <c r="I3" s="2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5" s="15" customFormat="1" ht="27" customHeight="1">
      <c r="A4" s="11"/>
      <c r="B4" s="12"/>
      <c r="C4" s="12"/>
      <c r="D4" s="12"/>
      <c r="E4" s="13"/>
      <c r="F4" s="13"/>
      <c r="G4" s="13"/>
      <c r="H4" s="13"/>
      <c r="I4" s="13"/>
      <c r="J4" s="14"/>
      <c r="K4" s="14"/>
      <c r="L4" s="14"/>
      <c r="M4" s="14"/>
      <c r="Q4" s="16"/>
    </row>
    <row r="5" spans="1:25" s="15" customFormat="1" ht="45.75" customHeight="1">
      <c r="A5" s="17" t="s">
        <v>0</v>
      </c>
      <c r="B5" s="18" t="s">
        <v>1</v>
      </c>
      <c r="C5" s="19"/>
      <c r="D5" s="19"/>
      <c r="E5" s="19"/>
      <c r="F5" s="19"/>
      <c r="G5" s="19"/>
      <c r="H5" s="19"/>
      <c r="I5" s="20"/>
      <c r="J5" s="21" t="s">
        <v>2</v>
      </c>
      <c r="K5" s="22"/>
      <c r="L5" s="22"/>
      <c r="M5" s="22"/>
      <c r="N5" s="22"/>
      <c r="O5" s="22"/>
      <c r="P5" s="22"/>
      <c r="Q5" s="23"/>
      <c r="R5" s="21" t="s">
        <v>3</v>
      </c>
      <c r="S5" s="24"/>
      <c r="T5" s="24"/>
      <c r="U5" s="24"/>
      <c r="V5" s="24"/>
      <c r="W5" s="24"/>
      <c r="X5" s="25"/>
      <c r="Y5" s="26" t="s">
        <v>4</v>
      </c>
    </row>
    <row r="6" spans="1:25" s="15" customFormat="1" ht="51" customHeight="1">
      <c r="A6" s="27"/>
      <c r="B6" s="28" t="s">
        <v>5</v>
      </c>
      <c r="C6" s="29"/>
      <c r="D6" s="29"/>
      <c r="E6" s="30"/>
      <c r="F6" s="31" t="s">
        <v>6</v>
      </c>
      <c r="G6" s="32"/>
      <c r="H6" s="32"/>
      <c r="I6" s="33"/>
      <c r="J6" s="28" t="s">
        <v>5</v>
      </c>
      <c r="K6" s="29"/>
      <c r="L6" s="29"/>
      <c r="M6" s="30"/>
      <c r="N6" s="31" t="s">
        <v>7</v>
      </c>
      <c r="O6" s="32"/>
      <c r="P6" s="32"/>
      <c r="Q6" s="33"/>
      <c r="R6" s="28" t="s">
        <v>5</v>
      </c>
      <c r="S6" s="29"/>
      <c r="T6" s="29"/>
      <c r="U6" s="30"/>
      <c r="V6" s="31" t="s">
        <v>8</v>
      </c>
      <c r="W6" s="32"/>
      <c r="X6" s="33"/>
      <c r="Y6" s="34"/>
    </row>
    <row r="7" spans="1:25" s="15" customFormat="1" ht="107.25" customHeight="1">
      <c r="A7" s="27"/>
      <c r="B7" s="35" t="s">
        <v>9</v>
      </c>
      <c r="C7" s="36"/>
      <c r="D7" s="37"/>
      <c r="E7" s="38" t="s">
        <v>10</v>
      </c>
      <c r="F7" s="35" t="s">
        <v>9</v>
      </c>
      <c r="G7" s="36"/>
      <c r="H7" s="37"/>
      <c r="I7" s="38" t="s">
        <v>10</v>
      </c>
      <c r="J7" s="35" t="s">
        <v>9</v>
      </c>
      <c r="K7" s="36"/>
      <c r="L7" s="37"/>
      <c r="M7" s="38" t="s">
        <v>10</v>
      </c>
      <c r="N7" s="35" t="s">
        <v>9</v>
      </c>
      <c r="O7" s="36"/>
      <c r="P7" s="37"/>
      <c r="Q7" s="38" t="s">
        <v>10</v>
      </c>
      <c r="R7" s="35" t="s">
        <v>9</v>
      </c>
      <c r="S7" s="36"/>
      <c r="T7" s="37"/>
      <c r="U7" s="38" t="s">
        <v>10</v>
      </c>
      <c r="V7" s="35" t="s">
        <v>9</v>
      </c>
      <c r="W7" s="36"/>
      <c r="X7" s="37"/>
      <c r="Y7" s="34"/>
    </row>
    <row r="8" spans="1:25" s="43" customFormat="1" ht="42" customHeight="1">
      <c r="A8" s="39"/>
      <c r="B8" s="40" t="s">
        <v>11</v>
      </c>
      <c r="C8" s="40" t="s">
        <v>12</v>
      </c>
      <c r="D8" s="40" t="s">
        <v>13</v>
      </c>
      <c r="E8" s="41"/>
      <c r="F8" s="40" t="s">
        <v>14</v>
      </c>
      <c r="G8" s="40" t="s">
        <v>15</v>
      </c>
      <c r="H8" s="40" t="s">
        <v>13</v>
      </c>
      <c r="I8" s="41"/>
      <c r="J8" s="40" t="s">
        <v>14</v>
      </c>
      <c r="K8" s="40" t="s">
        <v>16</v>
      </c>
      <c r="L8" s="40" t="s">
        <v>13</v>
      </c>
      <c r="M8" s="41"/>
      <c r="N8" s="40" t="s">
        <v>17</v>
      </c>
      <c r="O8" s="40" t="s">
        <v>15</v>
      </c>
      <c r="P8" s="40" t="s">
        <v>13</v>
      </c>
      <c r="Q8" s="41"/>
      <c r="R8" s="40" t="s">
        <v>17</v>
      </c>
      <c r="S8" s="40" t="s">
        <v>12</v>
      </c>
      <c r="T8" s="40" t="s">
        <v>13</v>
      </c>
      <c r="U8" s="41"/>
      <c r="V8" s="40" t="s">
        <v>17</v>
      </c>
      <c r="W8" s="40" t="s">
        <v>12</v>
      </c>
      <c r="X8" s="40" t="s">
        <v>13</v>
      </c>
      <c r="Y8" s="42"/>
    </row>
    <row r="9" spans="1:25" ht="24" customHeight="1">
      <c r="A9" s="44" t="s">
        <v>18</v>
      </c>
      <c r="B9" s="45">
        <f>SUM(B10:B11)</f>
        <v>1023</v>
      </c>
      <c r="C9" s="45">
        <f t="shared" ref="C9:X9" si="0">SUM(C10:C11)</f>
        <v>678</v>
      </c>
      <c r="D9" s="45">
        <f t="shared" si="0"/>
        <v>345</v>
      </c>
      <c r="E9" s="45">
        <f t="shared" si="0"/>
        <v>56272031</v>
      </c>
      <c r="F9" s="45">
        <f t="shared" si="0"/>
        <v>1028</v>
      </c>
      <c r="G9" s="45">
        <f t="shared" si="0"/>
        <v>681</v>
      </c>
      <c r="H9" s="45">
        <f t="shared" si="0"/>
        <v>347</v>
      </c>
      <c r="I9" s="45">
        <f t="shared" si="0"/>
        <v>2230632</v>
      </c>
      <c r="J9" s="46">
        <f t="shared" si="0"/>
        <v>83</v>
      </c>
      <c r="K9" s="47">
        <f t="shared" si="0"/>
        <v>59</v>
      </c>
      <c r="L9" s="47">
        <f t="shared" si="0"/>
        <v>24</v>
      </c>
      <c r="M9" s="47">
        <f t="shared" si="0"/>
        <v>3304663</v>
      </c>
      <c r="N9" s="48">
        <f t="shared" si="0"/>
        <v>88</v>
      </c>
      <c r="O9" s="49">
        <f t="shared" si="0"/>
        <v>62</v>
      </c>
      <c r="P9" s="49">
        <f t="shared" si="0"/>
        <v>26</v>
      </c>
      <c r="Q9" s="49">
        <f t="shared" si="0"/>
        <v>2230632</v>
      </c>
      <c r="R9" s="46">
        <f t="shared" si="0"/>
        <v>940</v>
      </c>
      <c r="S9" s="47">
        <f t="shared" si="0"/>
        <v>619</v>
      </c>
      <c r="T9" s="47">
        <f t="shared" si="0"/>
        <v>321</v>
      </c>
      <c r="U9" s="47">
        <f t="shared" si="0"/>
        <v>52967368</v>
      </c>
      <c r="V9" s="48">
        <f t="shared" si="0"/>
        <v>940</v>
      </c>
      <c r="W9" s="49">
        <f t="shared" si="0"/>
        <v>619</v>
      </c>
      <c r="X9" s="49">
        <f t="shared" si="0"/>
        <v>321</v>
      </c>
      <c r="Y9" s="50" t="s">
        <v>19</v>
      </c>
    </row>
    <row r="10" spans="1:25" ht="24" customHeight="1">
      <c r="A10" s="52" t="s">
        <v>20</v>
      </c>
      <c r="B10" s="53">
        <f>SUM(B17)</f>
        <v>369</v>
      </c>
      <c r="C10" s="53">
        <f t="shared" ref="C10:X10" si="1">SUM(C17)</f>
        <v>202</v>
      </c>
      <c r="D10" s="53">
        <f t="shared" si="1"/>
        <v>167</v>
      </c>
      <c r="E10" s="53">
        <f t="shared" si="1"/>
        <v>20698519</v>
      </c>
      <c r="F10" s="53">
        <f t="shared" si="1"/>
        <v>374</v>
      </c>
      <c r="G10" s="53">
        <f t="shared" si="1"/>
        <v>205</v>
      </c>
      <c r="H10" s="53">
        <f t="shared" si="1"/>
        <v>169</v>
      </c>
      <c r="I10" s="53">
        <f t="shared" si="1"/>
        <v>2198632</v>
      </c>
      <c r="J10" s="54">
        <f t="shared" si="1"/>
        <v>80</v>
      </c>
      <c r="K10" s="55">
        <f t="shared" si="1"/>
        <v>56</v>
      </c>
      <c r="L10" s="56">
        <f t="shared" si="1"/>
        <v>24</v>
      </c>
      <c r="M10" s="56">
        <f t="shared" si="1"/>
        <v>3210463</v>
      </c>
      <c r="N10" s="57">
        <f t="shared" si="1"/>
        <v>85</v>
      </c>
      <c r="O10" s="56">
        <f t="shared" si="1"/>
        <v>59</v>
      </c>
      <c r="P10" s="56">
        <f t="shared" si="1"/>
        <v>26</v>
      </c>
      <c r="Q10" s="56">
        <f t="shared" si="1"/>
        <v>2198632</v>
      </c>
      <c r="R10" s="54">
        <f t="shared" si="1"/>
        <v>289</v>
      </c>
      <c r="S10" s="55">
        <f t="shared" si="1"/>
        <v>146</v>
      </c>
      <c r="T10" s="56">
        <f t="shared" si="1"/>
        <v>143</v>
      </c>
      <c r="U10" s="56">
        <f t="shared" si="1"/>
        <v>17488056</v>
      </c>
      <c r="V10" s="57">
        <f t="shared" si="1"/>
        <v>289</v>
      </c>
      <c r="W10" s="56">
        <f t="shared" si="1"/>
        <v>146</v>
      </c>
      <c r="X10" s="56">
        <f t="shared" si="1"/>
        <v>143</v>
      </c>
      <c r="Y10" s="58" t="s">
        <v>21</v>
      </c>
    </row>
    <row r="11" spans="1:25" ht="24" customHeight="1">
      <c r="A11" s="59" t="s">
        <v>22</v>
      </c>
      <c r="B11" s="60">
        <f>SUM(B12:B16)</f>
        <v>654</v>
      </c>
      <c r="C11" s="60">
        <f t="shared" ref="C11:X11" si="2">SUM(C12:C16)</f>
        <v>476</v>
      </c>
      <c r="D11" s="60">
        <f t="shared" si="2"/>
        <v>178</v>
      </c>
      <c r="E11" s="60">
        <f t="shared" si="2"/>
        <v>35573512</v>
      </c>
      <c r="F11" s="60">
        <f t="shared" si="2"/>
        <v>654</v>
      </c>
      <c r="G11" s="60">
        <f t="shared" si="2"/>
        <v>476</v>
      </c>
      <c r="H11" s="60">
        <f t="shared" si="2"/>
        <v>178</v>
      </c>
      <c r="I11" s="60">
        <f t="shared" si="2"/>
        <v>32000</v>
      </c>
      <c r="J11" s="61">
        <f t="shared" si="2"/>
        <v>3</v>
      </c>
      <c r="K11" s="62">
        <f t="shared" si="2"/>
        <v>3</v>
      </c>
      <c r="L11" s="63">
        <f t="shared" si="2"/>
        <v>0</v>
      </c>
      <c r="M11" s="63">
        <f t="shared" si="2"/>
        <v>94200</v>
      </c>
      <c r="N11" s="64">
        <f t="shared" si="2"/>
        <v>3</v>
      </c>
      <c r="O11" s="63">
        <f t="shared" si="2"/>
        <v>3</v>
      </c>
      <c r="P11" s="63">
        <f t="shared" si="2"/>
        <v>0</v>
      </c>
      <c r="Q11" s="63">
        <f t="shared" si="2"/>
        <v>32000</v>
      </c>
      <c r="R11" s="61">
        <f t="shared" si="2"/>
        <v>651</v>
      </c>
      <c r="S11" s="62">
        <f t="shared" si="2"/>
        <v>473</v>
      </c>
      <c r="T11" s="63">
        <f t="shared" si="2"/>
        <v>178</v>
      </c>
      <c r="U11" s="63">
        <f t="shared" si="2"/>
        <v>35479312</v>
      </c>
      <c r="V11" s="64">
        <f t="shared" si="2"/>
        <v>651</v>
      </c>
      <c r="W11" s="63">
        <f t="shared" si="2"/>
        <v>473</v>
      </c>
      <c r="X11" s="63">
        <f t="shared" si="2"/>
        <v>178</v>
      </c>
      <c r="Y11" s="65" t="s">
        <v>23</v>
      </c>
    </row>
    <row r="12" spans="1:25">
      <c r="A12" s="66" t="s">
        <v>24</v>
      </c>
      <c r="B12" s="67">
        <f>SUM(B30)</f>
        <v>4</v>
      </c>
      <c r="C12" s="67">
        <f t="shared" ref="C12:X12" si="3">SUM(C30)</f>
        <v>4</v>
      </c>
      <c r="D12" s="67">
        <f t="shared" si="3"/>
        <v>0</v>
      </c>
      <c r="E12" s="67">
        <f t="shared" si="3"/>
        <v>216000</v>
      </c>
      <c r="F12" s="67">
        <f t="shared" si="3"/>
        <v>4</v>
      </c>
      <c r="G12" s="67">
        <f t="shared" si="3"/>
        <v>4</v>
      </c>
      <c r="H12" s="67">
        <f t="shared" si="3"/>
        <v>0</v>
      </c>
      <c r="I12" s="67">
        <f t="shared" si="3"/>
        <v>17000</v>
      </c>
      <c r="J12" s="68">
        <f t="shared" si="3"/>
        <v>1</v>
      </c>
      <c r="K12" s="69">
        <f t="shared" si="3"/>
        <v>1</v>
      </c>
      <c r="L12" s="70">
        <f t="shared" si="3"/>
        <v>0</v>
      </c>
      <c r="M12" s="70">
        <f t="shared" si="3"/>
        <v>75000</v>
      </c>
      <c r="N12" s="71">
        <f t="shared" si="3"/>
        <v>1</v>
      </c>
      <c r="O12" s="70">
        <f t="shared" si="3"/>
        <v>1</v>
      </c>
      <c r="P12" s="70">
        <f t="shared" si="3"/>
        <v>0</v>
      </c>
      <c r="Q12" s="70">
        <f t="shared" si="3"/>
        <v>17000</v>
      </c>
      <c r="R12" s="68">
        <f t="shared" si="3"/>
        <v>3</v>
      </c>
      <c r="S12" s="69">
        <f t="shared" si="3"/>
        <v>3</v>
      </c>
      <c r="T12" s="70">
        <f t="shared" si="3"/>
        <v>0</v>
      </c>
      <c r="U12" s="70">
        <f t="shared" si="3"/>
        <v>141000</v>
      </c>
      <c r="V12" s="71">
        <f t="shared" si="3"/>
        <v>3</v>
      </c>
      <c r="W12" s="70">
        <f t="shared" si="3"/>
        <v>3</v>
      </c>
      <c r="X12" s="70">
        <f t="shared" si="3"/>
        <v>0</v>
      </c>
      <c r="Y12" s="72" t="s">
        <v>25</v>
      </c>
    </row>
    <row r="13" spans="1:25">
      <c r="A13" s="66" t="s">
        <v>26</v>
      </c>
      <c r="B13" s="67">
        <f>SUM(B36)</f>
        <v>149</v>
      </c>
      <c r="C13" s="67">
        <f t="shared" ref="C13:X13" si="4">SUM(C36)</f>
        <v>146</v>
      </c>
      <c r="D13" s="67">
        <f t="shared" si="4"/>
        <v>3</v>
      </c>
      <c r="E13" s="67">
        <f t="shared" si="4"/>
        <v>1985925</v>
      </c>
      <c r="F13" s="67">
        <f t="shared" si="4"/>
        <v>149</v>
      </c>
      <c r="G13" s="67">
        <f t="shared" si="4"/>
        <v>146</v>
      </c>
      <c r="H13" s="67">
        <f t="shared" si="4"/>
        <v>3</v>
      </c>
      <c r="I13" s="67">
        <f t="shared" si="4"/>
        <v>0</v>
      </c>
      <c r="J13" s="68">
        <f t="shared" si="4"/>
        <v>0</v>
      </c>
      <c r="K13" s="73">
        <f t="shared" si="4"/>
        <v>0</v>
      </c>
      <c r="L13" s="74">
        <f t="shared" si="4"/>
        <v>0</v>
      </c>
      <c r="M13" s="74">
        <f t="shared" si="4"/>
        <v>0</v>
      </c>
      <c r="N13" s="75">
        <f t="shared" si="4"/>
        <v>0</v>
      </c>
      <c r="O13" s="74">
        <f t="shared" si="4"/>
        <v>0</v>
      </c>
      <c r="P13" s="74">
        <f t="shared" si="4"/>
        <v>0</v>
      </c>
      <c r="Q13" s="74">
        <f t="shared" si="4"/>
        <v>0</v>
      </c>
      <c r="R13" s="68">
        <f t="shared" si="4"/>
        <v>149</v>
      </c>
      <c r="S13" s="73">
        <f t="shared" si="4"/>
        <v>146</v>
      </c>
      <c r="T13" s="74">
        <f t="shared" si="4"/>
        <v>3</v>
      </c>
      <c r="U13" s="74">
        <f t="shared" si="4"/>
        <v>1985925</v>
      </c>
      <c r="V13" s="75">
        <f t="shared" si="4"/>
        <v>149</v>
      </c>
      <c r="W13" s="74">
        <f t="shared" si="4"/>
        <v>146</v>
      </c>
      <c r="X13" s="74">
        <f t="shared" si="4"/>
        <v>3</v>
      </c>
      <c r="Y13" s="72" t="s">
        <v>27</v>
      </c>
    </row>
    <row r="14" spans="1:25">
      <c r="A14" s="66" t="s">
        <v>28</v>
      </c>
      <c r="B14" s="67">
        <f>SUM(B57)</f>
        <v>242</v>
      </c>
      <c r="C14" s="67">
        <f t="shared" ref="C14:X14" si="5">SUM(C57)</f>
        <v>167</v>
      </c>
      <c r="D14" s="67">
        <f t="shared" si="5"/>
        <v>75</v>
      </c>
      <c r="E14" s="67">
        <f t="shared" si="5"/>
        <v>11407800</v>
      </c>
      <c r="F14" s="67">
        <f t="shared" si="5"/>
        <v>242</v>
      </c>
      <c r="G14" s="67">
        <f t="shared" si="5"/>
        <v>167</v>
      </c>
      <c r="H14" s="67">
        <f t="shared" si="5"/>
        <v>75</v>
      </c>
      <c r="I14" s="67">
        <f t="shared" si="5"/>
        <v>0</v>
      </c>
      <c r="J14" s="68">
        <f t="shared" si="5"/>
        <v>0</v>
      </c>
      <c r="K14" s="73">
        <f t="shared" si="5"/>
        <v>0</v>
      </c>
      <c r="L14" s="74">
        <f t="shared" si="5"/>
        <v>0</v>
      </c>
      <c r="M14" s="74">
        <f t="shared" si="5"/>
        <v>0</v>
      </c>
      <c r="N14" s="75">
        <f t="shared" si="5"/>
        <v>0</v>
      </c>
      <c r="O14" s="74">
        <f t="shared" si="5"/>
        <v>0</v>
      </c>
      <c r="P14" s="74">
        <f t="shared" si="5"/>
        <v>0</v>
      </c>
      <c r="Q14" s="74">
        <f t="shared" si="5"/>
        <v>0</v>
      </c>
      <c r="R14" s="68">
        <f t="shared" si="5"/>
        <v>242</v>
      </c>
      <c r="S14" s="73">
        <f t="shared" si="5"/>
        <v>167</v>
      </c>
      <c r="T14" s="74">
        <f t="shared" si="5"/>
        <v>75</v>
      </c>
      <c r="U14" s="74">
        <f t="shared" si="5"/>
        <v>11407800</v>
      </c>
      <c r="V14" s="75">
        <f t="shared" si="5"/>
        <v>242</v>
      </c>
      <c r="W14" s="74">
        <f t="shared" si="5"/>
        <v>167</v>
      </c>
      <c r="X14" s="74">
        <f t="shared" si="5"/>
        <v>75</v>
      </c>
      <c r="Y14" s="72" t="s">
        <v>29</v>
      </c>
    </row>
    <row r="15" spans="1:25">
      <c r="A15" s="66" t="s">
        <v>30</v>
      </c>
      <c r="B15" s="67">
        <f>SUM(B75)</f>
        <v>259</v>
      </c>
      <c r="C15" s="67">
        <f t="shared" ref="C15:X15" si="6">SUM(C75)</f>
        <v>159</v>
      </c>
      <c r="D15" s="67">
        <f t="shared" si="6"/>
        <v>100</v>
      </c>
      <c r="E15" s="67">
        <f t="shared" si="6"/>
        <v>21963787</v>
      </c>
      <c r="F15" s="67">
        <f t="shared" si="6"/>
        <v>259</v>
      </c>
      <c r="G15" s="67">
        <f t="shared" si="6"/>
        <v>159</v>
      </c>
      <c r="H15" s="67">
        <f t="shared" si="6"/>
        <v>100</v>
      </c>
      <c r="I15" s="67">
        <f t="shared" si="6"/>
        <v>15000</v>
      </c>
      <c r="J15" s="68">
        <f t="shared" si="6"/>
        <v>2</v>
      </c>
      <c r="K15" s="73">
        <f t="shared" si="6"/>
        <v>2</v>
      </c>
      <c r="L15" s="74">
        <f t="shared" si="6"/>
        <v>0</v>
      </c>
      <c r="M15" s="74">
        <f t="shared" si="6"/>
        <v>19200</v>
      </c>
      <c r="N15" s="75">
        <f t="shared" si="6"/>
        <v>2</v>
      </c>
      <c r="O15" s="74">
        <f t="shared" si="6"/>
        <v>2</v>
      </c>
      <c r="P15" s="74">
        <f t="shared" si="6"/>
        <v>0</v>
      </c>
      <c r="Q15" s="74">
        <f t="shared" si="6"/>
        <v>15000</v>
      </c>
      <c r="R15" s="68">
        <f t="shared" si="6"/>
        <v>257</v>
      </c>
      <c r="S15" s="73">
        <f t="shared" si="6"/>
        <v>157</v>
      </c>
      <c r="T15" s="74">
        <f t="shared" si="6"/>
        <v>100</v>
      </c>
      <c r="U15" s="74">
        <f t="shared" si="6"/>
        <v>21944587</v>
      </c>
      <c r="V15" s="75">
        <f t="shared" si="6"/>
        <v>257</v>
      </c>
      <c r="W15" s="74">
        <f t="shared" si="6"/>
        <v>157</v>
      </c>
      <c r="X15" s="74">
        <f t="shared" si="6"/>
        <v>100</v>
      </c>
      <c r="Y15" s="72" t="s">
        <v>31</v>
      </c>
    </row>
    <row r="16" spans="1:25" ht="21.75" thickBot="1">
      <c r="A16" s="76" t="s">
        <v>32</v>
      </c>
      <c r="B16" s="77">
        <f>SUM(B96)</f>
        <v>0</v>
      </c>
      <c r="C16" s="77">
        <f t="shared" ref="C16:X16" si="7">SUM(C96)</f>
        <v>0</v>
      </c>
      <c r="D16" s="77">
        <f t="shared" si="7"/>
        <v>0</v>
      </c>
      <c r="E16" s="77">
        <f t="shared" si="7"/>
        <v>0</v>
      </c>
      <c r="F16" s="77">
        <f t="shared" si="7"/>
        <v>0</v>
      </c>
      <c r="G16" s="77">
        <f t="shared" si="7"/>
        <v>0</v>
      </c>
      <c r="H16" s="77">
        <f t="shared" si="7"/>
        <v>0</v>
      </c>
      <c r="I16" s="77">
        <f t="shared" si="7"/>
        <v>0</v>
      </c>
      <c r="J16" s="78">
        <f t="shared" si="7"/>
        <v>0</v>
      </c>
      <c r="K16" s="79">
        <f t="shared" si="7"/>
        <v>0</v>
      </c>
      <c r="L16" s="80">
        <f t="shared" si="7"/>
        <v>0</v>
      </c>
      <c r="M16" s="80">
        <f t="shared" si="7"/>
        <v>0</v>
      </c>
      <c r="N16" s="81">
        <f t="shared" si="7"/>
        <v>0</v>
      </c>
      <c r="O16" s="80">
        <f t="shared" si="7"/>
        <v>0</v>
      </c>
      <c r="P16" s="80">
        <f t="shared" si="7"/>
        <v>0</v>
      </c>
      <c r="Q16" s="80">
        <f t="shared" si="7"/>
        <v>0</v>
      </c>
      <c r="R16" s="78">
        <f t="shared" si="7"/>
        <v>0</v>
      </c>
      <c r="S16" s="79">
        <f t="shared" si="7"/>
        <v>0</v>
      </c>
      <c r="T16" s="80">
        <f t="shared" si="7"/>
        <v>0</v>
      </c>
      <c r="U16" s="80">
        <f t="shared" si="7"/>
        <v>0</v>
      </c>
      <c r="V16" s="81">
        <f t="shared" si="7"/>
        <v>0</v>
      </c>
      <c r="W16" s="80">
        <f t="shared" si="7"/>
        <v>0</v>
      </c>
      <c r="X16" s="80">
        <f t="shared" si="7"/>
        <v>0</v>
      </c>
      <c r="Y16" s="82" t="s">
        <v>33</v>
      </c>
    </row>
    <row r="17" spans="1:25" ht="21.75" thickBot="1">
      <c r="A17" s="83" t="s">
        <v>20</v>
      </c>
      <c r="B17" s="84">
        <f>SUM(B18:B19)</f>
        <v>369</v>
      </c>
      <c r="C17" s="84">
        <f t="shared" ref="C17:X17" si="8">SUM(C18:C19)</f>
        <v>202</v>
      </c>
      <c r="D17" s="84">
        <f t="shared" si="8"/>
        <v>167</v>
      </c>
      <c r="E17" s="84">
        <f t="shared" si="8"/>
        <v>20698519</v>
      </c>
      <c r="F17" s="84">
        <f t="shared" si="8"/>
        <v>374</v>
      </c>
      <c r="G17" s="84">
        <f t="shared" si="8"/>
        <v>205</v>
      </c>
      <c r="H17" s="84">
        <f t="shared" si="8"/>
        <v>169</v>
      </c>
      <c r="I17" s="84">
        <f t="shared" si="8"/>
        <v>2198632</v>
      </c>
      <c r="J17" s="85">
        <f t="shared" si="8"/>
        <v>80</v>
      </c>
      <c r="K17" s="86">
        <f t="shared" si="8"/>
        <v>56</v>
      </c>
      <c r="L17" s="87">
        <f t="shared" si="8"/>
        <v>24</v>
      </c>
      <c r="M17" s="87">
        <f t="shared" si="8"/>
        <v>3210463</v>
      </c>
      <c r="N17" s="88">
        <f t="shared" si="8"/>
        <v>85</v>
      </c>
      <c r="O17" s="87">
        <f t="shared" si="8"/>
        <v>59</v>
      </c>
      <c r="P17" s="87">
        <f t="shared" si="8"/>
        <v>26</v>
      </c>
      <c r="Q17" s="87">
        <f t="shared" si="8"/>
        <v>2198632</v>
      </c>
      <c r="R17" s="85">
        <f t="shared" si="8"/>
        <v>289</v>
      </c>
      <c r="S17" s="86">
        <f t="shared" si="8"/>
        <v>146</v>
      </c>
      <c r="T17" s="87">
        <f t="shared" si="8"/>
        <v>143</v>
      </c>
      <c r="U17" s="87">
        <f t="shared" si="8"/>
        <v>17488056</v>
      </c>
      <c r="V17" s="88">
        <f t="shared" si="8"/>
        <v>289</v>
      </c>
      <c r="W17" s="87">
        <f t="shared" si="8"/>
        <v>146</v>
      </c>
      <c r="X17" s="87">
        <f t="shared" si="8"/>
        <v>143</v>
      </c>
      <c r="Y17" s="89" t="s">
        <v>21</v>
      </c>
    </row>
    <row r="18" spans="1:25" ht="44.25" customHeight="1">
      <c r="A18" s="90" t="s">
        <v>34</v>
      </c>
      <c r="B18" s="91">
        <f>SUM(J18,R18)</f>
        <v>332</v>
      </c>
      <c r="C18" s="91">
        <f t="shared" ref="C18:H33" si="9">SUM(K18,S18)</f>
        <v>174</v>
      </c>
      <c r="D18" s="91">
        <f t="shared" si="9"/>
        <v>158</v>
      </c>
      <c r="E18" s="91">
        <f t="shared" si="9"/>
        <v>19043519</v>
      </c>
      <c r="F18" s="91">
        <f t="shared" si="9"/>
        <v>338</v>
      </c>
      <c r="G18" s="91">
        <f t="shared" si="9"/>
        <v>177</v>
      </c>
      <c r="H18" s="91">
        <f t="shared" si="9"/>
        <v>161</v>
      </c>
      <c r="I18" s="91">
        <f>SUM(Q18)</f>
        <v>1357726</v>
      </c>
      <c r="J18" s="92">
        <f>SUM(K18:L18)</f>
        <v>45</v>
      </c>
      <c r="K18" s="93">
        <v>28</v>
      </c>
      <c r="L18" s="94">
        <v>17</v>
      </c>
      <c r="M18" s="94">
        <v>1615463</v>
      </c>
      <c r="N18" s="95">
        <f>SUM(O18:P18)</f>
        <v>51</v>
      </c>
      <c r="O18" s="94">
        <v>31</v>
      </c>
      <c r="P18" s="94">
        <v>20</v>
      </c>
      <c r="Q18" s="94">
        <v>1357726</v>
      </c>
      <c r="R18" s="92">
        <f>SUM(S18:T18)</f>
        <v>287</v>
      </c>
      <c r="S18" s="93">
        <v>146</v>
      </c>
      <c r="T18" s="94">
        <v>141</v>
      </c>
      <c r="U18" s="94">
        <v>17428056</v>
      </c>
      <c r="V18" s="96">
        <f>SUM(W18:X18)</f>
        <v>287</v>
      </c>
      <c r="W18" s="94">
        <v>146</v>
      </c>
      <c r="X18" s="94">
        <v>141</v>
      </c>
      <c r="Y18" s="97" t="s">
        <v>35</v>
      </c>
    </row>
    <row r="19" spans="1:25" s="107" customFormat="1" ht="42" customHeight="1" thickBot="1">
      <c r="A19" s="98" t="s">
        <v>36</v>
      </c>
      <c r="B19" s="99">
        <f t="shared" ref="B19:H82" si="10">SUM(J19,R19)</f>
        <v>37</v>
      </c>
      <c r="C19" s="99">
        <f t="shared" si="9"/>
        <v>28</v>
      </c>
      <c r="D19" s="99">
        <f t="shared" si="9"/>
        <v>9</v>
      </c>
      <c r="E19" s="99">
        <f t="shared" si="9"/>
        <v>1655000</v>
      </c>
      <c r="F19" s="99">
        <f t="shared" si="9"/>
        <v>36</v>
      </c>
      <c r="G19" s="99">
        <f t="shared" si="9"/>
        <v>28</v>
      </c>
      <c r="H19" s="99">
        <f t="shared" si="9"/>
        <v>8</v>
      </c>
      <c r="I19" s="99">
        <f t="shared" ref="I19:I82" si="11">SUM(Q19)</f>
        <v>840906</v>
      </c>
      <c r="J19" s="100">
        <f t="shared" ref="J19:J82" si="12">SUM(K19:L19)</f>
        <v>35</v>
      </c>
      <c r="K19" s="101">
        <f>SUM(K20:K29)</f>
        <v>28</v>
      </c>
      <c r="L19" s="102">
        <f>SUM(L20:L29)</f>
        <v>7</v>
      </c>
      <c r="M19" s="102">
        <f>SUM(M20:M29)</f>
        <v>1595000</v>
      </c>
      <c r="N19" s="103">
        <f t="shared" ref="N19:N82" si="13">SUM(O19:P19)</f>
        <v>34</v>
      </c>
      <c r="O19" s="102">
        <f>SUM(O20:O29)</f>
        <v>28</v>
      </c>
      <c r="P19" s="104">
        <f>SUM(P20:P29)</f>
        <v>6</v>
      </c>
      <c r="Q19" s="104">
        <f>SUM(Q20:Q29)</f>
        <v>840906</v>
      </c>
      <c r="R19" s="100">
        <f t="shared" ref="R19:R82" si="14">SUM(S19:T19)</f>
        <v>2</v>
      </c>
      <c r="S19" s="101">
        <f>SUM(S20:S29)</f>
        <v>0</v>
      </c>
      <c r="T19" s="102">
        <f>SUM(T20:T29)</f>
        <v>2</v>
      </c>
      <c r="U19" s="102">
        <f>SUM(U20:U29)</f>
        <v>60000</v>
      </c>
      <c r="V19" s="105">
        <f t="shared" ref="V19:V82" si="15">SUM(W19:X19)</f>
        <v>2</v>
      </c>
      <c r="W19" s="102">
        <f>SUM(W20:W29)</f>
        <v>0</v>
      </c>
      <c r="X19" s="104">
        <f>SUM(X20:X29)</f>
        <v>2</v>
      </c>
      <c r="Y19" s="106" t="s">
        <v>37</v>
      </c>
    </row>
    <row r="20" spans="1:25" s="107" customFormat="1" ht="21.75" hidden="1" thickBot="1">
      <c r="A20" s="108" t="s">
        <v>38</v>
      </c>
      <c r="B20" s="109">
        <f t="shared" si="10"/>
        <v>1</v>
      </c>
      <c r="C20" s="109">
        <f t="shared" si="9"/>
        <v>1</v>
      </c>
      <c r="D20" s="109">
        <f t="shared" si="9"/>
        <v>0</v>
      </c>
      <c r="E20" s="109">
        <f t="shared" si="9"/>
        <v>150000</v>
      </c>
      <c r="F20" s="109">
        <f t="shared" si="9"/>
        <v>1</v>
      </c>
      <c r="G20" s="109">
        <f t="shared" si="9"/>
        <v>1</v>
      </c>
      <c r="H20" s="109">
        <f t="shared" si="9"/>
        <v>0</v>
      </c>
      <c r="I20" s="109">
        <f t="shared" si="11"/>
        <v>150000</v>
      </c>
      <c r="J20" s="68">
        <f t="shared" si="12"/>
        <v>1</v>
      </c>
      <c r="K20" s="110">
        <v>1</v>
      </c>
      <c r="L20" s="111">
        <v>0</v>
      </c>
      <c r="M20" s="111">
        <v>150000</v>
      </c>
      <c r="N20" s="71">
        <f t="shared" si="13"/>
        <v>1</v>
      </c>
      <c r="O20" s="111">
        <v>1</v>
      </c>
      <c r="P20" s="112">
        <v>0</v>
      </c>
      <c r="Q20" s="112">
        <v>150000</v>
      </c>
      <c r="R20" s="68">
        <f t="shared" si="14"/>
        <v>0</v>
      </c>
      <c r="S20" s="110">
        <v>0</v>
      </c>
      <c r="T20" s="111">
        <v>0</v>
      </c>
      <c r="U20" s="111">
        <v>0</v>
      </c>
      <c r="V20" s="71">
        <f t="shared" si="15"/>
        <v>0</v>
      </c>
      <c r="W20" s="111">
        <v>0</v>
      </c>
      <c r="X20" s="112">
        <v>0</v>
      </c>
      <c r="Y20" s="72"/>
    </row>
    <row r="21" spans="1:25" s="107" customFormat="1" ht="21.75" hidden="1" thickBot="1">
      <c r="A21" s="108" t="s">
        <v>39</v>
      </c>
      <c r="B21" s="109">
        <f t="shared" si="10"/>
        <v>4</v>
      </c>
      <c r="C21" s="109">
        <f t="shared" si="9"/>
        <v>0</v>
      </c>
      <c r="D21" s="109">
        <f t="shared" si="9"/>
        <v>4</v>
      </c>
      <c r="E21" s="109">
        <f t="shared" si="9"/>
        <v>200000</v>
      </c>
      <c r="F21" s="109">
        <f t="shared" si="9"/>
        <v>4</v>
      </c>
      <c r="G21" s="109">
        <f t="shared" si="9"/>
        <v>0</v>
      </c>
      <c r="H21" s="109">
        <f t="shared" si="9"/>
        <v>4</v>
      </c>
      <c r="I21" s="109">
        <f t="shared" si="11"/>
        <v>10000</v>
      </c>
      <c r="J21" s="68">
        <f t="shared" si="12"/>
        <v>2</v>
      </c>
      <c r="K21" s="110">
        <v>0</v>
      </c>
      <c r="L21" s="113">
        <v>2</v>
      </c>
      <c r="M21" s="113">
        <v>140000</v>
      </c>
      <c r="N21" s="75">
        <f t="shared" si="13"/>
        <v>2</v>
      </c>
      <c r="O21" s="113">
        <v>0</v>
      </c>
      <c r="P21" s="114">
        <v>2</v>
      </c>
      <c r="Q21" s="114">
        <v>10000</v>
      </c>
      <c r="R21" s="68">
        <f t="shared" si="14"/>
        <v>2</v>
      </c>
      <c r="S21" s="110">
        <v>0</v>
      </c>
      <c r="T21" s="113">
        <v>2</v>
      </c>
      <c r="U21" s="113">
        <v>60000</v>
      </c>
      <c r="V21" s="75">
        <f t="shared" si="15"/>
        <v>2</v>
      </c>
      <c r="W21" s="113">
        <v>0</v>
      </c>
      <c r="X21" s="114">
        <v>2</v>
      </c>
      <c r="Y21" s="72"/>
    </row>
    <row r="22" spans="1:25" s="107" customFormat="1" ht="21.75" hidden="1" thickBot="1">
      <c r="A22" s="108" t="s">
        <v>40</v>
      </c>
      <c r="B22" s="109">
        <f t="shared" si="10"/>
        <v>0</v>
      </c>
      <c r="C22" s="109">
        <f t="shared" si="9"/>
        <v>0</v>
      </c>
      <c r="D22" s="109">
        <f t="shared" si="9"/>
        <v>0</v>
      </c>
      <c r="E22" s="109">
        <f t="shared" si="9"/>
        <v>0</v>
      </c>
      <c r="F22" s="109">
        <f t="shared" si="9"/>
        <v>0</v>
      </c>
      <c r="G22" s="109">
        <f t="shared" si="9"/>
        <v>0</v>
      </c>
      <c r="H22" s="109">
        <f t="shared" si="9"/>
        <v>0</v>
      </c>
      <c r="I22" s="109">
        <f t="shared" si="11"/>
        <v>0</v>
      </c>
      <c r="J22" s="68">
        <f t="shared" si="12"/>
        <v>0</v>
      </c>
      <c r="K22" s="110">
        <v>0</v>
      </c>
      <c r="L22" s="113">
        <v>0</v>
      </c>
      <c r="M22" s="113">
        <v>0</v>
      </c>
      <c r="N22" s="75">
        <f t="shared" si="13"/>
        <v>0</v>
      </c>
      <c r="O22" s="113">
        <v>0</v>
      </c>
      <c r="P22" s="114">
        <v>0</v>
      </c>
      <c r="Q22" s="114">
        <v>0</v>
      </c>
      <c r="R22" s="68">
        <f t="shared" si="14"/>
        <v>0</v>
      </c>
      <c r="S22" s="110">
        <v>0</v>
      </c>
      <c r="T22" s="113">
        <v>0</v>
      </c>
      <c r="U22" s="113">
        <v>0</v>
      </c>
      <c r="V22" s="75">
        <f t="shared" si="15"/>
        <v>0</v>
      </c>
      <c r="W22" s="113">
        <v>0</v>
      </c>
      <c r="X22" s="114">
        <v>0</v>
      </c>
      <c r="Y22" s="72"/>
    </row>
    <row r="23" spans="1:25" s="107" customFormat="1" ht="21.75" hidden="1" thickBot="1">
      <c r="A23" s="108" t="s">
        <v>41</v>
      </c>
      <c r="B23" s="109">
        <f t="shared" si="10"/>
        <v>0</v>
      </c>
      <c r="C23" s="109">
        <f t="shared" si="9"/>
        <v>0</v>
      </c>
      <c r="D23" s="109">
        <f t="shared" si="9"/>
        <v>0</v>
      </c>
      <c r="E23" s="109">
        <f t="shared" si="9"/>
        <v>0</v>
      </c>
      <c r="F23" s="109">
        <f t="shared" si="9"/>
        <v>0</v>
      </c>
      <c r="G23" s="109">
        <f t="shared" si="9"/>
        <v>0</v>
      </c>
      <c r="H23" s="109">
        <f t="shared" si="9"/>
        <v>0</v>
      </c>
      <c r="I23" s="109">
        <f t="shared" si="11"/>
        <v>0</v>
      </c>
      <c r="J23" s="68">
        <f t="shared" si="12"/>
        <v>0</v>
      </c>
      <c r="K23" s="110">
        <v>0</v>
      </c>
      <c r="L23" s="113">
        <v>0</v>
      </c>
      <c r="M23" s="113">
        <v>0</v>
      </c>
      <c r="N23" s="75">
        <f t="shared" si="13"/>
        <v>0</v>
      </c>
      <c r="O23" s="113">
        <v>0</v>
      </c>
      <c r="P23" s="114">
        <v>0</v>
      </c>
      <c r="Q23" s="114">
        <v>0</v>
      </c>
      <c r="R23" s="68">
        <f t="shared" si="14"/>
        <v>0</v>
      </c>
      <c r="S23" s="110">
        <v>0</v>
      </c>
      <c r="T23" s="113">
        <v>0</v>
      </c>
      <c r="U23" s="113">
        <v>0</v>
      </c>
      <c r="V23" s="75">
        <f t="shared" si="15"/>
        <v>0</v>
      </c>
      <c r="W23" s="113">
        <v>0</v>
      </c>
      <c r="X23" s="114">
        <v>0</v>
      </c>
      <c r="Y23" s="72"/>
    </row>
    <row r="24" spans="1:25" s="107" customFormat="1" ht="21.75" hidden="1" thickBot="1">
      <c r="A24" s="108" t="s">
        <v>42</v>
      </c>
      <c r="B24" s="109">
        <f t="shared" si="10"/>
        <v>0</v>
      </c>
      <c r="C24" s="109">
        <f t="shared" si="9"/>
        <v>0</v>
      </c>
      <c r="D24" s="109">
        <f t="shared" si="9"/>
        <v>0</v>
      </c>
      <c r="E24" s="109">
        <f t="shared" si="9"/>
        <v>0</v>
      </c>
      <c r="F24" s="109">
        <f t="shared" si="9"/>
        <v>0</v>
      </c>
      <c r="G24" s="109">
        <f t="shared" si="9"/>
        <v>0</v>
      </c>
      <c r="H24" s="109">
        <f t="shared" si="9"/>
        <v>0</v>
      </c>
      <c r="I24" s="109">
        <f t="shared" si="11"/>
        <v>0</v>
      </c>
      <c r="J24" s="68">
        <f t="shared" si="12"/>
        <v>0</v>
      </c>
      <c r="K24" s="110">
        <v>0</v>
      </c>
      <c r="L24" s="113">
        <v>0</v>
      </c>
      <c r="M24" s="113">
        <v>0</v>
      </c>
      <c r="N24" s="75">
        <f t="shared" si="13"/>
        <v>0</v>
      </c>
      <c r="O24" s="113">
        <v>0</v>
      </c>
      <c r="P24" s="114">
        <v>0</v>
      </c>
      <c r="Q24" s="114">
        <v>0</v>
      </c>
      <c r="R24" s="68">
        <f t="shared" si="14"/>
        <v>0</v>
      </c>
      <c r="S24" s="110">
        <v>0</v>
      </c>
      <c r="T24" s="113">
        <v>0</v>
      </c>
      <c r="U24" s="113">
        <v>0</v>
      </c>
      <c r="V24" s="75">
        <f t="shared" si="15"/>
        <v>0</v>
      </c>
      <c r="W24" s="113">
        <v>0</v>
      </c>
      <c r="X24" s="114">
        <v>0</v>
      </c>
      <c r="Y24" s="72"/>
    </row>
    <row r="25" spans="1:25" s="107" customFormat="1" ht="21.75" hidden="1" thickBot="1">
      <c r="A25" s="108" t="s">
        <v>43</v>
      </c>
      <c r="B25" s="109">
        <f t="shared" si="10"/>
        <v>0</v>
      </c>
      <c r="C25" s="109">
        <f t="shared" si="9"/>
        <v>0</v>
      </c>
      <c r="D25" s="109">
        <f t="shared" si="9"/>
        <v>0</v>
      </c>
      <c r="E25" s="109">
        <f t="shared" si="9"/>
        <v>0</v>
      </c>
      <c r="F25" s="109">
        <f t="shared" si="9"/>
        <v>0</v>
      </c>
      <c r="G25" s="109">
        <f t="shared" si="9"/>
        <v>0</v>
      </c>
      <c r="H25" s="109">
        <f t="shared" si="9"/>
        <v>0</v>
      </c>
      <c r="I25" s="109">
        <f t="shared" si="11"/>
        <v>0</v>
      </c>
      <c r="J25" s="68">
        <f t="shared" si="12"/>
        <v>0</v>
      </c>
      <c r="K25" s="110">
        <v>0</v>
      </c>
      <c r="L25" s="113">
        <v>0</v>
      </c>
      <c r="M25" s="113">
        <v>0</v>
      </c>
      <c r="N25" s="75">
        <f t="shared" si="13"/>
        <v>0</v>
      </c>
      <c r="O25" s="113">
        <v>0</v>
      </c>
      <c r="P25" s="114">
        <v>0</v>
      </c>
      <c r="Q25" s="114">
        <v>0</v>
      </c>
      <c r="R25" s="68">
        <f t="shared" si="14"/>
        <v>0</v>
      </c>
      <c r="S25" s="110">
        <v>0</v>
      </c>
      <c r="T25" s="113">
        <v>0</v>
      </c>
      <c r="U25" s="113">
        <v>0</v>
      </c>
      <c r="V25" s="75">
        <f t="shared" si="15"/>
        <v>0</v>
      </c>
      <c r="W25" s="113">
        <v>0</v>
      </c>
      <c r="X25" s="114">
        <v>0</v>
      </c>
      <c r="Y25" s="72"/>
    </row>
    <row r="26" spans="1:25" s="107" customFormat="1" ht="21.75" hidden="1" thickBot="1">
      <c r="A26" s="108" t="s">
        <v>44</v>
      </c>
      <c r="B26" s="109">
        <f t="shared" si="10"/>
        <v>0</v>
      </c>
      <c r="C26" s="109">
        <f t="shared" si="9"/>
        <v>0</v>
      </c>
      <c r="D26" s="109">
        <f t="shared" si="9"/>
        <v>0</v>
      </c>
      <c r="E26" s="109">
        <f t="shared" si="9"/>
        <v>0</v>
      </c>
      <c r="F26" s="109">
        <f t="shared" si="9"/>
        <v>0</v>
      </c>
      <c r="G26" s="109">
        <f t="shared" si="9"/>
        <v>0</v>
      </c>
      <c r="H26" s="109">
        <f t="shared" si="9"/>
        <v>0</v>
      </c>
      <c r="I26" s="109">
        <f t="shared" si="11"/>
        <v>0</v>
      </c>
      <c r="J26" s="68">
        <f t="shared" si="12"/>
        <v>0</v>
      </c>
      <c r="K26" s="110">
        <v>0</v>
      </c>
      <c r="L26" s="113">
        <v>0</v>
      </c>
      <c r="M26" s="113">
        <v>0</v>
      </c>
      <c r="N26" s="75">
        <f t="shared" si="13"/>
        <v>0</v>
      </c>
      <c r="O26" s="113">
        <v>0</v>
      </c>
      <c r="P26" s="114">
        <v>0</v>
      </c>
      <c r="Q26" s="114">
        <v>0</v>
      </c>
      <c r="R26" s="68">
        <f t="shared" si="14"/>
        <v>0</v>
      </c>
      <c r="S26" s="110">
        <v>0</v>
      </c>
      <c r="T26" s="113">
        <v>0</v>
      </c>
      <c r="U26" s="113">
        <v>0</v>
      </c>
      <c r="V26" s="75">
        <f t="shared" si="15"/>
        <v>0</v>
      </c>
      <c r="W26" s="113">
        <v>0</v>
      </c>
      <c r="X26" s="114">
        <v>0</v>
      </c>
      <c r="Y26" s="72"/>
    </row>
    <row r="27" spans="1:25" s="107" customFormat="1" ht="21.75" hidden="1" thickBot="1">
      <c r="A27" s="108" t="s">
        <v>45</v>
      </c>
      <c r="B27" s="109">
        <f t="shared" si="10"/>
        <v>0</v>
      </c>
      <c r="C27" s="109">
        <f t="shared" si="9"/>
        <v>0</v>
      </c>
      <c r="D27" s="109">
        <f t="shared" si="9"/>
        <v>0</v>
      </c>
      <c r="E27" s="109">
        <f t="shared" si="9"/>
        <v>0</v>
      </c>
      <c r="F27" s="109">
        <f t="shared" si="9"/>
        <v>0</v>
      </c>
      <c r="G27" s="109">
        <f t="shared" si="9"/>
        <v>0</v>
      </c>
      <c r="H27" s="109">
        <f t="shared" si="9"/>
        <v>0</v>
      </c>
      <c r="I27" s="109">
        <f t="shared" si="11"/>
        <v>0</v>
      </c>
      <c r="J27" s="68">
        <f t="shared" si="12"/>
        <v>0</v>
      </c>
      <c r="K27" s="110">
        <v>0</v>
      </c>
      <c r="L27" s="113">
        <v>0</v>
      </c>
      <c r="M27" s="113">
        <v>0</v>
      </c>
      <c r="N27" s="75">
        <f t="shared" si="13"/>
        <v>0</v>
      </c>
      <c r="O27" s="113">
        <v>0</v>
      </c>
      <c r="P27" s="114">
        <v>0</v>
      </c>
      <c r="Q27" s="114">
        <v>0</v>
      </c>
      <c r="R27" s="68">
        <f t="shared" si="14"/>
        <v>0</v>
      </c>
      <c r="S27" s="110">
        <v>0</v>
      </c>
      <c r="T27" s="113">
        <v>0</v>
      </c>
      <c r="U27" s="113">
        <v>0</v>
      </c>
      <c r="V27" s="75">
        <f t="shared" si="15"/>
        <v>0</v>
      </c>
      <c r="W27" s="113">
        <v>0</v>
      </c>
      <c r="X27" s="114">
        <v>0</v>
      </c>
      <c r="Y27" s="82"/>
    </row>
    <row r="28" spans="1:25" s="107" customFormat="1" ht="21.75" hidden="1" thickBot="1">
      <c r="A28" s="108" t="s">
        <v>46</v>
      </c>
      <c r="B28" s="109">
        <f t="shared" si="10"/>
        <v>32</v>
      </c>
      <c r="C28" s="109">
        <f t="shared" si="9"/>
        <v>27</v>
      </c>
      <c r="D28" s="109">
        <f t="shared" si="9"/>
        <v>5</v>
      </c>
      <c r="E28" s="109">
        <f t="shared" si="9"/>
        <v>1305000</v>
      </c>
      <c r="F28" s="109">
        <f t="shared" si="9"/>
        <v>31</v>
      </c>
      <c r="G28" s="109">
        <f t="shared" si="9"/>
        <v>27</v>
      </c>
      <c r="H28" s="109">
        <f t="shared" si="9"/>
        <v>4</v>
      </c>
      <c r="I28" s="109">
        <f t="shared" si="11"/>
        <v>680906</v>
      </c>
      <c r="J28" s="68">
        <f t="shared" si="12"/>
        <v>32</v>
      </c>
      <c r="K28" s="110">
        <v>27</v>
      </c>
      <c r="L28" s="113">
        <v>5</v>
      </c>
      <c r="M28" s="113">
        <v>1305000</v>
      </c>
      <c r="N28" s="75">
        <f t="shared" si="13"/>
        <v>31</v>
      </c>
      <c r="O28" s="113">
        <v>27</v>
      </c>
      <c r="P28" s="114">
        <v>4</v>
      </c>
      <c r="Q28" s="114">
        <v>680906</v>
      </c>
      <c r="R28" s="68">
        <f t="shared" si="14"/>
        <v>0</v>
      </c>
      <c r="S28" s="110">
        <v>0</v>
      </c>
      <c r="T28" s="113">
        <v>0</v>
      </c>
      <c r="U28" s="113">
        <v>0</v>
      </c>
      <c r="V28" s="75">
        <f t="shared" si="15"/>
        <v>0</v>
      </c>
      <c r="W28" s="113">
        <v>0</v>
      </c>
      <c r="X28" s="114">
        <v>0</v>
      </c>
      <c r="Y28" s="72"/>
    </row>
    <row r="29" spans="1:25" s="107" customFormat="1" ht="21.75" hidden="1" thickBot="1">
      <c r="A29" s="115" t="s">
        <v>47</v>
      </c>
      <c r="B29" s="116">
        <f t="shared" si="10"/>
        <v>0</v>
      </c>
      <c r="C29" s="116">
        <f t="shared" si="9"/>
        <v>0</v>
      </c>
      <c r="D29" s="116">
        <f t="shared" si="9"/>
        <v>0</v>
      </c>
      <c r="E29" s="116">
        <f t="shared" si="9"/>
        <v>0</v>
      </c>
      <c r="F29" s="116">
        <f t="shared" si="9"/>
        <v>0</v>
      </c>
      <c r="G29" s="116">
        <f t="shared" si="9"/>
        <v>0</v>
      </c>
      <c r="H29" s="116">
        <f t="shared" si="9"/>
        <v>0</v>
      </c>
      <c r="I29" s="116">
        <f t="shared" si="11"/>
        <v>0</v>
      </c>
      <c r="J29" s="117">
        <f t="shared" si="12"/>
        <v>0</v>
      </c>
      <c r="K29" s="118">
        <v>0</v>
      </c>
      <c r="L29" s="119">
        <v>0</v>
      </c>
      <c r="M29" s="119">
        <v>0</v>
      </c>
      <c r="N29" s="120">
        <f t="shared" si="13"/>
        <v>0</v>
      </c>
      <c r="O29" s="119">
        <v>0</v>
      </c>
      <c r="P29" s="121">
        <v>0</v>
      </c>
      <c r="Q29" s="121">
        <v>0</v>
      </c>
      <c r="R29" s="117">
        <f t="shared" si="14"/>
        <v>0</v>
      </c>
      <c r="S29" s="118">
        <v>0</v>
      </c>
      <c r="T29" s="119">
        <v>0</v>
      </c>
      <c r="U29" s="119">
        <v>0</v>
      </c>
      <c r="V29" s="120">
        <f t="shared" si="15"/>
        <v>0</v>
      </c>
      <c r="W29" s="119">
        <v>0</v>
      </c>
      <c r="X29" s="121">
        <v>0</v>
      </c>
      <c r="Y29" s="122"/>
    </row>
    <row r="30" spans="1:25" ht="21.75" thickBot="1">
      <c r="A30" s="123" t="s">
        <v>48</v>
      </c>
      <c r="B30" s="84">
        <f t="shared" si="10"/>
        <v>4</v>
      </c>
      <c r="C30" s="84">
        <f t="shared" si="9"/>
        <v>4</v>
      </c>
      <c r="D30" s="84">
        <f t="shared" si="9"/>
        <v>0</v>
      </c>
      <c r="E30" s="84">
        <f t="shared" si="9"/>
        <v>216000</v>
      </c>
      <c r="F30" s="84">
        <f t="shared" si="9"/>
        <v>4</v>
      </c>
      <c r="G30" s="84">
        <f t="shared" si="9"/>
        <v>4</v>
      </c>
      <c r="H30" s="84">
        <f t="shared" si="9"/>
        <v>0</v>
      </c>
      <c r="I30" s="84">
        <f t="shared" si="11"/>
        <v>17000</v>
      </c>
      <c r="J30" s="85">
        <f>SUM(J31:J35)</f>
        <v>1</v>
      </c>
      <c r="K30" s="86">
        <f>SUM(K31:K35)</f>
        <v>1</v>
      </c>
      <c r="L30" s="87">
        <f t="shared" ref="L30:X30" si="16">SUM(L31:L35)</f>
        <v>0</v>
      </c>
      <c r="M30" s="87">
        <f t="shared" si="16"/>
        <v>75000</v>
      </c>
      <c r="N30" s="88">
        <f t="shared" si="13"/>
        <v>1</v>
      </c>
      <c r="O30" s="87">
        <f t="shared" si="16"/>
        <v>1</v>
      </c>
      <c r="P30" s="87">
        <f t="shared" si="16"/>
        <v>0</v>
      </c>
      <c r="Q30" s="87">
        <f t="shared" si="16"/>
        <v>17000</v>
      </c>
      <c r="R30" s="85">
        <f t="shared" si="14"/>
        <v>3</v>
      </c>
      <c r="S30" s="86">
        <f t="shared" si="16"/>
        <v>3</v>
      </c>
      <c r="T30" s="87">
        <f t="shared" si="16"/>
        <v>0</v>
      </c>
      <c r="U30" s="87">
        <f t="shared" si="16"/>
        <v>141000</v>
      </c>
      <c r="V30" s="88">
        <f t="shared" si="15"/>
        <v>3</v>
      </c>
      <c r="W30" s="87">
        <f t="shared" si="16"/>
        <v>3</v>
      </c>
      <c r="X30" s="87">
        <f t="shared" si="16"/>
        <v>0</v>
      </c>
      <c r="Y30" s="124" t="s">
        <v>25</v>
      </c>
    </row>
    <row r="31" spans="1:25">
      <c r="A31" s="125" t="s">
        <v>49</v>
      </c>
      <c r="B31" s="67">
        <f t="shared" si="10"/>
        <v>3</v>
      </c>
      <c r="C31" s="67">
        <f t="shared" si="9"/>
        <v>3</v>
      </c>
      <c r="D31" s="67">
        <f t="shared" si="9"/>
        <v>0</v>
      </c>
      <c r="E31" s="67">
        <f t="shared" si="9"/>
        <v>141000</v>
      </c>
      <c r="F31" s="67">
        <f t="shared" si="9"/>
        <v>3</v>
      </c>
      <c r="G31" s="67">
        <f t="shared" si="9"/>
        <v>3</v>
      </c>
      <c r="H31" s="67">
        <f t="shared" si="9"/>
        <v>0</v>
      </c>
      <c r="I31" s="67">
        <f t="shared" si="11"/>
        <v>0</v>
      </c>
      <c r="J31" s="68">
        <f t="shared" si="12"/>
        <v>0</v>
      </c>
      <c r="K31" s="110">
        <v>0</v>
      </c>
      <c r="L31" s="126">
        <v>0</v>
      </c>
      <c r="M31" s="126">
        <v>0</v>
      </c>
      <c r="N31" s="127">
        <f t="shared" si="13"/>
        <v>0</v>
      </c>
      <c r="O31" s="126">
        <v>0</v>
      </c>
      <c r="P31" s="126">
        <v>0</v>
      </c>
      <c r="Q31" s="126">
        <v>0</v>
      </c>
      <c r="R31" s="68">
        <f t="shared" si="14"/>
        <v>3</v>
      </c>
      <c r="S31" s="110">
        <v>3</v>
      </c>
      <c r="T31" s="126">
        <v>0</v>
      </c>
      <c r="U31" s="126">
        <v>141000</v>
      </c>
      <c r="V31" s="127">
        <f t="shared" si="15"/>
        <v>3</v>
      </c>
      <c r="W31" s="126">
        <v>3</v>
      </c>
      <c r="X31" s="126">
        <v>0</v>
      </c>
      <c r="Y31" s="128" t="s">
        <v>50</v>
      </c>
    </row>
    <row r="32" spans="1:25">
      <c r="A32" s="129" t="s">
        <v>51</v>
      </c>
      <c r="B32" s="130">
        <f t="shared" si="10"/>
        <v>1</v>
      </c>
      <c r="C32" s="130">
        <f t="shared" si="9"/>
        <v>1</v>
      </c>
      <c r="D32" s="130">
        <f t="shared" si="9"/>
        <v>0</v>
      </c>
      <c r="E32" s="130">
        <f t="shared" si="9"/>
        <v>75000</v>
      </c>
      <c r="F32" s="130">
        <f t="shared" si="9"/>
        <v>1</v>
      </c>
      <c r="G32" s="130">
        <f t="shared" si="9"/>
        <v>1</v>
      </c>
      <c r="H32" s="130">
        <f t="shared" si="9"/>
        <v>0</v>
      </c>
      <c r="I32" s="130">
        <f t="shared" si="11"/>
        <v>17000</v>
      </c>
      <c r="J32" s="131">
        <f t="shared" si="12"/>
        <v>1</v>
      </c>
      <c r="K32" s="132">
        <v>1</v>
      </c>
      <c r="L32" s="133">
        <v>0</v>
      </c>
      <c r="M32" s="133">
        <v>75000</v>
      </c>
      <c r="N32" s="134">
        <f t="shared" si="13"/>
        <v>1</v>
      </c>
      <c r="O32" s="133">
        <v>1</v>
      </c>
      <c r="P32" s="133">
        <v>0</v>
      </c>
      <c r="Q32" s="133">
        <v>17000</v>
      </c>
      <c r="R32" s="131">
        <f t="shared" si="14"/>
        <v>0</v>
      </c>
      <c r="S32" s="132">
        <v>0</v>
      </c>
      <c r="T32" s="133">
        <v>0</v>
      </c>
      <c r="U32" s="133">
        <v>0</v>
      </c>
      <c r="V32" s="134">
        <f t="shared" si="15"/>
        <v>0</v>
      </c>
      <c r="W32" s="133">
        <v>0</v>
      </c>
      <c r="X32" s="133">
        <v>0</v>
      </c>
      <c r="Y32" s="135" t="s">
        <v>52</v>
      </c>
    </row>
    <row r="33" spans="1:25">
      <c r="A33" s="136" t="s">
        <v>53</v>
      </c>
      <c r="B33" s="137">
        <f t="shared" si="10"/>
        <v>0</v>
      </c>
      <c r="C33" s="137">
        <f t="shared" si="9"/>
        <v>0</v>
      </c>
      <c r="D33" s="137">
        <f t="shared" si="9"/>
        <v>0</v>
      </c>
      <c r="E33" s="137">
        <f t="shared" si="9"/>
        <v>0</v>
      </c>
      <c r="F33" s="137">
        <f t="shared" si="9"/>
        <v>0</v>
      </c>
      <c r="G33" s="137">
        <f t="shared" si="9"/>
        <v>0</v>
      </c>
      <c r="H33" s="137">
        <f t="shared" si="9"/>
        <v>0</v>
      </c>
      <c r="I33" s="137">
        <f t="shared" si="11"/>
        <v>0</v>
      </c>
      <c r="J33" s="138">
        <f t="shared" si="12"/>
        <v>0</v>
      </c>
      <c r="K33" s="139">
        <v>0</v>
      </c>
      <c r="L33" s="111">
        <v>0</v>
      </c>
      <c r="M33" s="111">
        <v>0</v>
      </c>
      <c r="N33" s="71">
        <f t="shared" si="13"/>
        <v>0</v>
      </c>
      <c r="O33" s="111">
        <v>0</v>
      </c>
      <c r="P33" s="111">
        <v>0</v>
      </c>
      <c r="Q33" s="111">
        <v>0</v>
      </c>
      <c r="R33" s="138">
        <f t="shared" si="14"/>
        <v>0</v>
      </c>
      <c r="S33" s="139">
        <v>0</v>
      </c>
      <c r="T33" s="111">
        <v>0</v>
      </c>
      <c r="U33" s="111">
        <v>0</v>
      </c>
      <c r="V33" s="71">
        <f t="shared" si="15"/>
        <v>0</v>
      </c>
      <c r="W33" s="111">
        <v>0</v>
      </c>
      <c r="X33" s="111">
        <v>0</v>
      </c>
      <c r="Y33" s="140" t="s">
        <v>54</v>
      </c>
    </row>
    <row r="34" spans="1:25">
      <c r="A34" s="125" t="s">
        <v>55</v>
      </c>
      <c r="B34" s="67">
        <f t="shared" si="10"/>
        <v>0</v>
      </c>
      <c r="C34" s="67">
        <f t="shared" si="10"/>
        <v>0</v>
      </c>
      <c r="D34" s="67">
        <f t="shared" si="10"/>
        <v>0</v>
      </c>
      <c r="E34" s="67">
        <f t="shared" si="10"/>
        <v>0</v>
      </c>
      <c r="F34" s="67">
        <f t="shared" si="10"/>
        <v>0</v>
      </c>
      <c r="G34" s="67">
        <f t="shared" si="10"/>
        <v>0</v>
      </c>
      <c r="H34" s="67">
        <f t="shared" si="10"/>
        <v>0</v>
      </c>
      <c r="I34" s="67">
        <f t="shared" si="11"/>
        <v>0</v>
      </c>
      <c r="J34" s="68">
        <f t="shared" si="12"/>
        <v>0</v>
      </c>
      <c r="K34" s="110">
        <v>0</v>
      </c>
      <c r="L34" s="113">
        <v>0</v>
      </c>
      <c r="M34" s="113">
        <v>0</v>
      </c>
      <c r="N34" s="75">
        <f t="shared" si="13"/>
        <v>0</v>
      </c>
      <c r="O34" s="113">
        <v>0</v>
      </c>
      <c r="P34" s="113">
        <v>0</v>
      </c>
      <c r="Q34" s="113">
        <v>0</v>
      </c>
      <c r="R34" s="68">
        <f t="shared" si="14"/>
        <v>0</v>
      </c>
      <c r="S34" s="110">
        <v>0</v>
      </c>
      <c r="T34" s="113">
        <v>0</v>
      </c>
      <c r="U34" s="113">
        <v>0</v>
      </c>
      <c r="V34" s="75">
        <f t="shared" si="15"/>
        <v>0</v>
      </c>
      <c r="W34" s="113">
        <v>0</v>
      </c>
      <c r="X34" s="113">
        <v>0</v>
      </c>
      <c r="Y34" s="72" t="s">
        <v>56</v>
      </c>
    </row>
    <row r="35" spans="1:25" ht="21.75" thickBot="1">
      <c r="A35" s="141" t="s">
        <v>57</v>
      </c>
      <c r="B35" s="142">
        <f t="shared" si="10"/>
        <v>0</v>
      </c>
      <c r="C35" s="142">
        <f t="shared" si="10"/>
        <v>0</v>
      </c>
      <c r="D35" s="142">
        <f t="shared" si="10"/>
        <v>0</v>
      </c>
      <c r="E35" s="142">
        <f t="shared" si="10"/>
        <v>0</v>
      </c>
      <c r="F35" s="142">
        <f t="shared" si="10"/>
        <v>0</v>
      </c>
      <c r="G35" s="142">
        <f t="shared" si="10"/>
        <v>0</v>
      </c>
      <c r="H35" s="142">
        <f t="shared" si="10"/>
        <v>0</v>
      </c>
      <c r="I35" s="142">
        <f t="shared" si="11"/>
        <v>0</v>
      </c>
      <c r="J35" s="117">
        <f t="shared" si="12"/>
        <v>0</v>
      </c>
      <c r="K35" s="118">
        <v>0</v>
      </c>
      <c r="L35" s="143">
        <v>0</v>
      </c>
      <c r="M35" s="143">
        <v>0</v>
      </c>
      <c r="N35" s="81">
        <f t="shared" si="13"/>
        <v>0</v>
      </c>
      <c r="O35" s="143">
        <v>0</v>
      </c>
      <c r="P35" s="143">
        <v>0</v>
      </c>
      <c r="Q35" s="143">
        <v>0</v>
      </c>
      <c r="R35" s="117">
        <f t="shared" si="14"/>
        <v>0</v>
      </c>
      <c r="S35" s="118">
        <v>0</v>
      </c>
      <c r="T35" s="143">
        <v>0</v>
      </c>
      <c r="U35" s="143">
        <v>0</v>
      </c>
      <c r="V35" s="81">
        <f t="shared" si="15"/>
        <v>0</v>
      </c>
      <c r="W35" s="143">
        <v>0</v>
      </c>
      <c r="X35" s="143">
        <v>0</v>
      </c>
      <c r="Y35" s="122" t="s">
        <v>58</v>
      </c>
    </row>
    <row r="36" spans="1:25" s="107" customFormat="1" ht="21.75" thickBot="1">
      <c r="A36" s="144" t="s">
        <v>59</v>
      </c>
      <c r="B36" s="145">
        <f t="shared" si="10"/>
        <v>149</v>
      </c>
      <c r="C36" s="145">
        <f t="shared" si="10"/>
        <v>146</v>
      </c>
      <c r="D36" s="145">
        <f t="shared" si="10"/>
        <v>3</v>
      </c>
      <c r="E36" s="145">
        <f t="shared" si="10"/>
        <v>1985925</v>
      </c>
      <c r="F36" s="145">
        <f t="shared" si="10"/>
        <v>149</v>
      </c>
      <c r="G36" s="145">
        <f t="shared" si="10"/>
        <v>146</v>
      </c>
      <c r="H36" s="145">
        <f t="shared" si="10"/>
        <v>3</v>
      </c>
      <c r="I36" s="145">
        <f t="shared" si="11"/>
        <v>0</v>
      </c>
      <c r="J36" s="146">
        <f t="shared" si="12"/>
        <v>0</v>
      </c>
      <c r="K36" s="147">
        <f>SUM(K37:K56)</f>
        <v>0</v>
      </c>
      <c r="L36" s="148">
        <f t="shared" ref="L36:X36" si="17">SUM(L37:L56)</f>
        <v>0</v>
      </c>
      <c r="M36" s="148">
        <f t="shared" si="17"/>
        <v>0</v>
      </c>
      <c r="N36" s="149">
        <f t="shared" si="13"/>
        <v>0</v>
      </c>
      <c r="O36" s="148">
        <f t="shared" si="17"/>
        <v>0</v>
      </c>
      <c r="P36" s="148">
        <f t="shared" si="17"/>
        <v>0</v>
      </c>
      <c r="Q36" s="148">
        <f t="shared" si="17"/>
        <v>0</v>
      </c>
      <c r="R36" s="146">
        <f t="shared" si="14"/>
        <v>149</v>
      </c>
      <c r="S36" s="147">
        <f t="shared" si="17"/>
        <v>146</v>
      </c>
      <c r="T36" s="148">
        <f t="shared" si="17"/>
        <v>3</v>
      </c>
      <c r="U36" s="148">
        <f t="shared" si="17"/>
        <v>1985925</v>
      </c>
      <c r="V36" s="149">
        <f t="shared" si="15"/>
        <v>149</v>
      </c>
      <c r="W36" s="148">
        <f t="shared" si="17"/>
        <v>146</v>
      </c>
      <c r="X36" s="148">
        <f t="shared" si="17"/>
        <v>3</v>
      </c>
      <c r="Y36" s="150" t="s">
        <v>27</v>
      </c>
    </row>
    <row r="37" spans="1:25" s="107" customFormat="1">
      <c r="A37" s="151" t="s">
        <v>60</v>
      </c>
      <c r="B37" s="67">
        <f t="shared" si="10"/>
        <v>0</v>
      </c>
      <c r="C37" s="67">
        <f t="shared" si="10"/>
        <v>0</v>
      </c>
      <c r="D37" s="67">
        <f t="shared" si="10"/>
        <v>0</v>
      </c>
      <c r="E37" s="67">
        <f t="shared" si="10"/>
        <v>0</v>
      </c>
      <c r="F37" s="67">
        <f t="shared" si="10"/>
        <v>0</v>
      </c>
      <c r="G37" s="67">
        <f t="shared" si="10"/>
        <v>0</v>
      </c>
      <c r="H37" s="67">
        <f t="shared" si="10"/>
        <v>0</v>
      </c>
      <c r="I37" s="67">
        <f t="shared" si="11"/>
        <v>0</v>
      </c>
      <c r="J37" s="68">
        <f t="shared" si="12"/>
        <v>0</v>
      </c>
      <c r="K37" s="110">
        <v>0</v>
      </c>
      <c r="L37" s="152">
        <v>0</v>
      </c>
      <c r="M37" s="152">
        <v>0</v>
      </c>
      <c r="N37" s="153">
        <f t="shared" si="13"/>
        <v>0</v>
      </c>
      <c r="O37" s="152">
        <v>0</v>
      </c>
      <c r="P37" s="152">
        <v>0</v>
      </c>
      <c r="Q37" s="152">
        <v>0</v>
      </c>
      <c r="R37" s="68">
        <f t="shared" si="14"/>
        <v>0</v>
      </c>
      <c r="S37" s="110">
        <v>0</v>
      </c>
      <c r="T37" s="152">
        <v>0</v>
      </c>
      <c r="U37" s="152">
        <v>0</v>
      </c>
      <c r="V37" s="153">
        <f t="shared" si="15"/>
        <v>0</v>
      </c>
      <c r="W37" s="152">
        <v>0</v>
      </c>
      <c r="X37" s="152">
        <v>0</v>
      </c>
      <c r="Y37" s="72" t="s">
        <v>61</v>
      </c>
    </row>
    <row r="38" spans="1:25" s="107" customFormat="1">
      <c r="A38" s="151" t="s">
        <v>62</v>
      </c>
      <c r="B38" s="67">
        <f t="shared" si="10"/>
        <v>0</v>
      </c>
      <c r="C38" s="67">
        <f t="shared" si="10"/>
        <v>0</v>
      </c>
      <c r="D38" s="67">
        <f t="shared" si="10"/>
        <v>0</v>
      </c>
      <c r="E38" s="67">
        <f t="shared" si="10"/>
        <v>0</v>
      </c>
      <c r="F38" s="67">
        <f t="shared" si="10"/>
        <v>0</v>
      </c>
      <c r="G38" s="67">
        <f t="shared" si="10"/>
        <v>0</v>
      </c>
      <c r="H38" s="67">
        <f t="shared" si="10"/>
        <v>0</v>
      </c>
      <c r="I38" s="67">
        <f t="shared" si="11"/>
        <v>0</v>
      </c>
      <c r="J38" s="68">
        <f t="shared" si="12"/>
        <v>0</v>
      </c>
      <c r="K38" s="110">
        <v>0</v>
      </c>
      <c r="L38" s="114">
        <v>0</v>
      </c>
      <c r="M38" s="114">
        <v>0</v>
      </c>
      <c r="N38" s="154">
        <f t="shared" si="13"/>
        <v>0</v>
      </c>
      <c r="O38" s="114">
        <v>0</v>
      </c>
      <c r="P38" s="114">
        <v>0</v>
      </c>
      <c r="Q38" s="114">
        <v>0</v>
      </c>
      <c r="R38" s="68">
        <f t="shared" si="14"/>
        <v>0</v>
      </c>
      <c r="S38" s="110">
        <v>0</v>
      </c>
      <c r="T38" s="114">
        <v>0</v>
      </c>
      <c r="U38" s="114">
        <v>0</v>
      </c>
      <c r="V38" s="154">
        <f t="shared" si="15"/>
        <v>0</v>
      </c>
      <c r="W38" s="114">
        <v>0</v>
      </c>
      <c r="X38" s="114">
        <v>0</v>
      </c>
      <c r="Y38" s="72" t="s">
        <v>63</v>
      </c>
    </row>
    <row r="39" spans="1:25" s="107" customFormat="1">
      <c r="A39" s="151" t="s">
        <v>64</v>
      </c>
      <c r="B39" s="67">
        <f t="shared" si="10"/>
        <v>0</v>
      </c>
      <c r="C39" s="67">
        <f t="shared" si="10"/>
        <v>0</v>
      </c>
      <c r="D39" s="67">
        <f t="shared" si="10"/>
        <v>0</v>
      </c>
      <c r="E39" s="67">
        <f t="shared" si="10"/>
        <v>0</v>
      </c>
      <c r="F39" s="67">
        <f t="shared" si="10"/>
        <v>0</v>
      </c>
      <c r="G39" s="67">
        <f t="shared" si="10"/>
        <v>0</v>
      </c>
      <c r="H39" s="67">
        <f t="shared" si="10"/>
        <v>0</v>
      </c>
      <c r="I39" s="67">
        <f t="shared" si="11"/>
        <v>0</v>
      </c>
      <c r="J39" s="68">
        <f t="shared" si="12"/>
        <v>0</v>
      </c>
      <c r="K39" s="110">
        <v>0</v>
      </c>
      <c r="L39" s="114">
        <v>0</v>
      </c>
      <c r="M39" s="114">
        <v>0</v>
      </c>
      <c r="N39" s="154">
        <f t="shared" si="13"/>
        <v>0</v>
      </c>
      <c r="O39" s="114">
        <v>0</v>
      </c>
      <c r="P39" s="114">
        <v>0</v>
      </c>
      <c r="Q39" s="114">
        <v>0</v>
      </c>
      <c r="R39" s="68">
        <f t="shared" si="14"/>
        <v>0</v>
      </c>
      <c r="S39" s="110">
        <v>0</v>
      </c>
      <c r="T39" s="114">
        <v>0</v>
      </c>
      <c r="U39" s="114">
        <v>0</v>
      </c>
      <c r="V39" s="154">
        <f t="shared" si="15"/>
        <v>0</v>
      </c>
      <c r="W39" s="114">
        <v>0</v>
      </c>
      <c r="X39" s="114">
        <v>0</v>
      </c>
      <c r="Y39" s="72" t="s">
        <v>65</v>
      </c>
    </row>
    <row r="40" spans="1:25" s="107" customFormat="1">
      <c r="A40" s="151" t="s">
        <v>66</v>
      </c>
      <c r="B40" s="67">
        <f t="shared" si="10"/>
        <v>0</v>
      </c>
      <c r="C40" s="67">
        <f t="shared" si="10"/>
        <v>0</v>
      </c>
      <c r="D40" s="67">
        <f t="shared" si="10"/>
        <v>0</v>
      </c>
      <c r="E40" s="67">
        <f t="shared" si="10"/>
        <v>0</v>
      </c>
      <c r="F40" s="67">
        <f t="shared" si="10"/>
        <v>0</v>
      </c>
      <c r="G40" s="67">
        <f t="shared" si="10"/>
        <v>0</v>
      </c>
      <c r="H40" s="67">
        <f t="shared" si="10"/>
        <v>0</v>
      </c>
      <c r="I40" s="67">
        <f t="shared" si="11"/>
        <v>0</v>
      </c>
      <c r="J40" s="68">
        <f t="shared" si="12"/>
        <v>0</v>
      </c>
      <c r="K40" s="110">
        <v>0</v>
      </c>
      <c r="L40" s="114">
        <v>0</v>
      </c>
      <c r="M40" s="114">
        <v>0</v>
      </c>
      <c r="N40" s="154">
        <f t="shared" si="13"/>
        <v>0</v>
      </c>
      <c r="O40" s="114">
        <v>0</v>
      </c>
      <c r="P40" s="114">
        <v>0</v>
      </c>
      <c r="Q40" s="114">
        <v>0</v>
      </c>
      <c r="R40" s="68">
        <f t="shared" si="14"/>
        <v>0</v>
      </c>
      <c r="S40" s="110">
        <v>0</v>
      </c>
      <c r="T40" s="114">
        <v>0</v>
      </c>
      <c r="U40" s="114">
        <v>0</v>
      </c>
      <c r="V40" s="154">
        <f t="shared" si="15"/>
        <v>0</v>
      </c>
      <c r="W40" s="114">
        <v>0</v>
      </c>
      <c r="X40" s="114">
        <v>0</v>
      </c>
      <c r="Y40" s="72" t="s">
        <v>67</v>
      </c>
    </row>
    <row r="41" spans="1:25" s="107" customFormat="1">
      <c r="A41" s="151" t="s">
        <v>68</v>
      </c>
      <c r="B41" s="67">
        <f t="shared" si="10"/>
        <v>0</v>
      </c>
      <c r="C41" s="67">
        <f t="shared" si="10"/>
        <v>0</v>
      </c>
      <c r="D41" s="67">
        <f t="shared" si="10"/>
        <v>0</v>
      </c>
      <c r="E41" s="67">
        <f t="shared" si="10"/>
        <v>0</v>
      </c>
      <c r="F41" s="67">
        <f t="shared" si="10"/>
        <v>0</v>
      </c>
      <c r="G41" s="67">
        <f t="shared" si="10"/>
        <v>0</v>
      </c>
      <c r="H41" s="67">
        <f t="shared" si="10"/>
        <v>0</v>
      </c>
      <c r="I41" s="67">
        <f t="shared" si="11"/>
        <v>0</v>
      </c>
      <c r="J41" s="68">
        <f t="shared" si="12"/>
        <v>0</v>
      </c>
      <c r="K41" s="110">
        <v>0</v>
      </c>
      <c r="L41" s="114">
        <v>0</v>
      </c>
      <c r="M41" s="114">
        <v>0</v>
      </c>
      <c r="N41" s="154">
        <f t="shared" si="13"/>
        <v>0</v>
      </c>
      <c r="O41" s="114">
        <v>0</v>
      </c>
      <c r="P41" s="114">
        <v>0</v>
      </c>
      <c r="Q41" s="114">
        <v>0</v>
      </c>
      <c r="R41" s="68">
        <f t="shared" si="14"/>
        <v>0</v>
      </c>
      <c r="S41" s="110">
        <v>0</v>
      </c>
      <c r="T41" s="114">
        <v>0</v>
      </c>
      <c r="U41" s="114">
        <v>0</v>
      </c>
      <c r="V41" s="154">
        <f t="shared" si="15"/>
        <v>0</v>
      </c>
      <c r="W41" s="114">
        <v>0</v>
      </c>
      <c r="X41" s="114">
        <v>0</v>
      </c>
      <c r="Y41" s="72" t="s">
        <v>69</v>
      </c>
    </row>
    <row r="42" spans="1:25" s="107" customFormat="1">
      <c r="A42" s="151" t="s">
        <v>70</v>
      </c>
      <c r="B42" s="67">
        <f t="shared" si="10"/>
        <v>0</v>
      </c>
      <c r="C42" s="67">
        <f t="shared" si="10"/>
        <v>0</v>
      </c>
      <c r="D42" s="67">
        <f t="shared" si="10"/>
        <v>0</v>
      </c>
      <c r="E42" s="67">
        <f t="shared" si="10"/>
        <v>0</v>
      </c>
      <c r="F42" s="67">
        <f t="shared" si="10"/>
        <v>0</v>
      </c>
      <c r="G42" s="67">
        <f t="shared" si="10"/>
        <v>0</v>
      </c>
      <c r="H42" s="67">
        <f t="shared" si="10"/>
        <v>0</v>
      </c>
      <c r="I42" s="67">
        <f t="shared" si="11"/>
        <v>0</v>
      </c>
      <c r="J42" s="68">
        <f t="shared" si="12"/>
        <v>0</v>
      </c>
      <c r="K42" s="110">
        <v>0</v>
      </c>
      <c r="L42" s="114">
        <v>0</v>
      </c>
      <c r="M42" s="114">
        <v>0</v>
      </c>
      <c r="N42" s="154">
        <f t="shared" si="13"/>
        <v>0</v>
      </c>
      <c r="O42" s="114">
        <v>0</v>
      </c>
      <c r="P42" s="114">
        <v>0</v>
      </c>
      <c r="Q42" s="114">
        <v>0</v>
      </c>
      <c r="R42" s="68">
        <f t="shared" si="14"/>
        <v>0</v>
      </c>
      <c r="S42" s="110">
        <v>0</v>
      </c>
      <c r="T42" s="114">
        <v>0</v>
      </c>
      <c r="U42" s="114">
        <v>0</v>
      </c>
      <c r="V42" s="154">
        <f t="shared" si="15"/>
        <v>0</v>
      </c>
      <c r="W42" s="114">
        <v>0</v>
      </c>
      <c r="X42" s="114">
        <v>0</v>
      </c>
      <c r="Y42" s="72" t="s">
        <v>71</v>
      </c>
    </row>
    <row r="43" spans="1:25" s="107" customFormat="1">
      <c r="A43" s="155" t="s">
        <v>72</v>
      </c>
      <c r="B43" s="67">
        <f t="shared" si="10"/>
        <v>3</v>
      </c>
      <c r="C43" s="67">
        <f t="shared" si="10"/>
        <v>1</v>
      </c>
      <c r="D43" s="67">
        <f t="shared" si="10"/>
        <v>2</v>
      </c>
      <c r="E43" s="67">
        <f t="shared" si="10"/>
        <v>90490</v>
      </c>
      <c r="F43" s="67">
        <f t="shared" si="10"/>
        <v>3</v>
      </c>
      <c r="G43" s="67">
        <f t="shared" si="10"/>
        <v>1</v>
      </c>
      <c r="H43" s="67">
        <f t="shared" si="10"/>
        <v>2</v>
      </c>
      <c r="I43" s="67">
        <f t="shared" si="11"/>
        <v>0</v>
      </c>
      <c r="J43" s="68">
        <f t="shared" si="12"/>
        <v>0</v>
      </c>
      <c r="K43" s="110">
        <v>0</v>
      </c>
      <c r="L43" s="114">
        <v>0</v>
      </c>
      <c r="M43" s="114">
        <v>0</v>
      </c>
      <c r="N43" s="154">
        <f t="shared" si="13"/>
        <v>0</v>
      </c>
      <c r="O43" s="114">
        <v>0</v>
      </c>
      <c r="P43" s="114">
        <v>0</v>
      </c>
      <c r="Q43" s="114">
        <v>0</v>
      </c>
      <c r="R43" s="68">
        <f t="shared" si="14"/>
        <v>3</v>
      </c>
      <c r="S43" s="110">
        <v>1</v>
      </c>
      <c r="T43" s="114">
        <v>2</v>
      </c>
      <c r="U43" s="114">
        <v>90490</v>
      </c>
      <c r="V43" s="154">
        <f t="shared" si="15"/>
        <v>3</v>
      </c>
      <c r="W43" s="114">
        <v>1</v>
      </c>
      <c r="X43" s="114">
        <v>2</v>
      </c>
      <c r="Y43" s="72" t="s">
        <v>73</v>
      </c>
    </row>
    <row r="44" spans="1:25" s="107" customFormat="1">
      <c r="A44" s="156" t="s">
        <v>74</v>
      </c>
      <c r="B44" s="67">
        <f t="shared" si="10"/>
        <v>146</v>
      </c>
      <c r="C44" s="67">
        <f t="shared" si="10"/>
        <v>145</v>
      </c>
      <c r="D44" s="67">
        <f t="shared" si="10"/>
        <v>1</v>
      </c>
      <c r="E44" s="67">
        <f t="shared" si="10"/>
        <v>1895435</v>
      </c>
      <c r="F44" s="67">
        <f t="shared" si="10"/>
        <v>146</v>
      </c>
      <c r="G44" s="67">
        <f t="shared" si="10"/>
        <v>145</v>
      </c>
      <c r="H44" s="67">
        <f t="shared" si="10"/>
        <v>1</v>
      </c>
      <c r="I44" s="67">
        <f t="shared" si="11"/>
        <v>0</v>
      </c>
      <c r="J44" s="68">
        <f t="shared" si="12"/>
        <v>0</v>
      </c>
      <c r="K44" s="110">
        <v>0</v>
      </c>
      <c r="L44" s="114">
        <v>0</v>
      </c>
      <c r="M44" s="114">
        <v>0</v>
      </c>
      <c r="N44" s="154">
        <f t="shared" si="13"/>
        <v>0</v>
      </c>
      <c r="O44" s="114">
        <v>0</v>
      </c>
      <c r="P44" s="114">
        <v>0</v>
      </c>
      <c r="Q44" s="114">
        <v>0</v>
      </c>
      <c r="R44" s="68">
        <f t="shared" si="14"/>
        <v>146</v>
      </c>
      <c r="S44" s="110">
        <v>145</v>
      </c>
      <c r="T44" s="114">
        <v>1</v>
      </c>
      <c r="U44" s="114">
        <v>1895435</v>
      </c>
      <c r="V44" s="154">
        <f t="shared" si="15"/>
        <v>146</v>
      </c>
      <c r="W44" s="114">
        <v>145</v>
      </c>
      <c r="X44" s="114">
        <v>1</v>
      </c>
      <c r="Y44" s="72" t="s">
        <v>75</v>
      </c>
    </row>
    <row r="45" spans="1:25" s="157" customFormat="1">
      <c r="A45" s="151" t="s">
        <v>76</v>
      </c>
      <c r="B45" s="67">
        <f t="shared" si="10"/>
        <v>0</v>
      </c>
      <c r="C45" s="67">
        <f t="shared" si="10"/>
        <v>0</v>
      </c>
      <c r="D45" s="67">
        <f t="shared" si="10"/>
        <v>0</v>
      </c>
      <c r="E45" s="67">
        <f t="shared" si="10"/>
        <v>0</v>
      </c>
      <c r="F45" s="67">
        <f t="shared" si="10"/>
        <v>0</v>
      </c>
      <c r="G45" s="67">
        <f t="shared" si="10"/>
        <v>0</v>
      </c>
      <c r="H45" s="67">
        <f t="shared" si="10"/>
        <v>0</v>
      </c>
      <c r="I45" s="67">
        <f t="shared" si="11"/>
        <v>0</v>
      </c>
      <c r="J45" s="68">
        <f t="shared" si="12"/>
        <v>0</v>
      </c>
      <c r="K45" s="110">
        <v>0</v>
      </c>
      <c r="L45" s="114">
        <v>0</v>
      </c>
      <c r="M45" s="114">
        <v>0</v>
      </c>
      <c r="N45" s="154">
        <f t="shared" si="13"/>
        <v>0</v>
      </c>
      <c r="O45" s="114">
        <v>0</v>
      </c>
      <c r="P45" s="114">
        <v>0</v>
      </c>
      <c r="Q45" s="114">
        <v>0</v>
      </c>
      <c r="R45" s="68">
        <f t="shared" si="14"/>
        <v>0</v>
      </c>
      <c r="S45" s="110">
        <v>0</v>
      </c>
      <c r="T45" s="114">
        <v>0</v>
      </c>
      <c r="U45" s="114">
        <v>0</v>
      </c>
      <c r="V45" s="154">
        <f t="shared" si="15"/>
        <v>0</v>
      </c>
      <c r="W45" s="114">
        <v>0</v>
      </c>
      <c r="X45" s="114">
        <v>0</v>
      </c>
      <c r="Y45" s="72" t="s">
        <v>77</v>
      </c>
    </row>
    <row r="46" spans="1:25" s="107" customFormat="1">
      <c r="A46" s="158" t="s">
        <v>78</v>
      </c>
      <c r="B46" s="159">
        <f t="shared" si="10"/>
        <v>0</v>
      </c>
      <c r="C46" s="159">
        <f t="shared" si="10"/>
        <v>0</v>
      </c>
      <c r="D46" s="159">
        <f t="shared" si="10"/>
        <v>0</v>
      </c>
      <c r="E46" s="159">
        <f t="shared" si="10"/>
        <v>0</v>
      </c>
      <c r="F46" s="159">
        <f t="shared" si="10"/>
        <v>0</v>
      </c>
      <c r="G46" s="159">
        <f t="shared" si="10"/>
        <v>0</v>
      </c>
      <c r="H46" s="159">
        <f t="shared" si="10"/>
        <v>0</v>
      </c>
      <c r="I46" s="159">
        <f t="shared" si="11"/>
        <v>0</v>
      </c>
      <c r="J46" s="160">
        <f t="shared" si="12"/>
        <v>0</v>
      </c>
      <c r="K46" s="161">
        <v>0</v>
      </c>
      <c r="L46" s="152">
        <v>0</v>
      </c>
      <c r="M46" s="152">
        <v>0</v>
      </c>
      <c r="N46" s="153">
        <f t="shared" si="13"/>
        <v>0</v>
      </c>
      <c r="O46" s="152">
        <v>0</v>
      </c>
      <c r="P46" s="152">
        <v>0</v>
      </c>
      <c r="Q46" s="152">
        <v>0</v>
      </c>
      <c r="R46" s="160">
        <f t="shared" si="14"/>
        <v>0</v>
      </c>
      <c r="S46" s="161">
        <v>0</v>
      </c>
      <c r="T46" s="152">
        <v>0</v>
      </c>
      <c r="U46" s="152">
        <v>0</v>
      </c>
      <c r="V46" s="153">
        <f t="shared" si="15"/>
        <v>0</v>
      </c>
      <c r="W46" s="152">
        <v>0</v>
      </c>
      <c r="X46" s="152">
        <v>0</v>
      </c>
      <c r="Y46" s="162" t="s">
        <v>79</v>
      </c>
    </row>
    <row r="47" spans="1:25">
      <c r="A47" s="163" t="s">
        <v>80</v>
      </c>
      <c r="B47" s="67">
        <f t="shared" si="10"/>
        <v>0</v>
      </c>
      <c r="C47" s="67">
        <f t="shared" si="10"/>
        <v>0</v>
      </c>
      <c r="D47" s="67">
        <f t="shared" si="10"/>
        <v>0</v>
      </c>
      <c r="E47" s="67">
        <f t="shared" si="10"/>
        <v>0</v>
      </c>
      <c r="F47" s="67">
        <f t="shared" si="10"/>
        <v>0</v>
      </c>
      <c r="G47" s="67">
        <f t="shared" si="10"/>
        <v>0</v>
      </c>
      <c r="H47" s="67">
        <f t="shared" si="10"/>
        <v>0</v>
      </c>
      <c r="I47" s="67">
        <f t="shared" si="11"/>
        <v>0</v>
      </c>
      <c r="J47" s="68">
        <f t="shared" si="12"/>
        <v>0</v>
      </c>
      <c r="K47" s="110">
        <v>0</v>
      </c>
      <c r="L47" s="113">
        <v>0</v>
      </c>
      <c r="M47" s="113">
        <v>0</v>
      </c>
      <c r="N47" s="75">
        <f t="shared" si="13"/>
        <v>0</v>
      </c>
      <c r="O47" s="113">
        <v>0</v>
      </c>
      <c r="P47" s="113">
        <v>0</v>
      </c>
      <c r="Q47" s="113">
        <v>0</v>
      </c>
      <c r="R47" s="68">
        <f t="shared" si="14"/>
        <v>0</v>
      </c>
      <c r="S47" s="110">
        <v>0</v>
      </c>
      <c r="T47" s="113">
        <v>0</v>
      </c>
      <c r="U47" s="113">
        <v>0</v>
      </c>
      <c r="V47" s="75">
        <f t="shared" si="15"/>
        <v>0</v>
      </c>
      <c r="W47" s="113">
        <v>0</v>
      </c>
      <c r="X47" s="113">
        <v>0</v>
      </c>
      <c r="Y47" s="72" t="s">
        <v>81</v>
      </c>
    </row>
    <row r="48" spans="1:25" s="107" customFormat="1">
      <c r="A48" s="163" t="s">
        <v>82</v>
      </c>
      <c r="B48" s="67">
        <f t="shared" si="10"/>
        <v>0</v>
      </c>
      <c r="C48" s="67">
        <f t="shared" si="10"/>
        <v>0</v>
      </c>
      <c r="D48" s="67">
        <f t="shared" si="10"/>
        <v>0</v>
      </c>
      <c r="E48" s="67">
        <f t="shared" si="10"/>
        <v>0</v>
      </c>
      <c r="F48" s="67">
        <f t="shared" si="10"/>
        <v>0</v>
      </c>
      <c r="G48" s="67">
        <f t="shared" si="10"/>
        <v>0</v>
      </c>
      <c r="H48" s="67">
        <f t="shared" si="10"/>
        <v>0</v>
      </c>
      <c r="I48" s="67">
        <f t="shared" si="11"/>
        <v>0</v>
      </c>
      <c r="J48" s="68">
        <f t="shared" si="12"/>
        <v>0</v>
      </c>
      <c r="K48" s="110">
        <v>0</v>
      </c>
      <c r="L48" s="114">
        <v>0</v>
      </c>
      <c r="M48" s="114">
        <v>0</v>
      </c>
      <c r="N48" s="154">
        <f t="shared" si="13"/>
        <v>0</v>
      </c>
      <c r="O48" s="114">
        <v>0</v>
      </c>
      <c r="P48" s="114">
        <v>0</v>
      </c>
      <c r="Q48" s="114">
        <v>0</v>
      </c>
      <c r="R48" s="68">
        <f t="shared" si="14"/>
        <v>0</v>
      </c>
      <c r="S48" s="110">
        <v>0</v>
      </c>
      <c r="T48" s="114">
        <v>0</v>
      </c>
      <c r="U48" s="114">
        <v>0</v>
      </c>
      <c r="V48" s="154">
        <f t="shared" si="15"/>
        <v>0</v>
      </c>
      <c r="W48" s="114">
        <v>0</v>
      </c>
      <c r="X48" s="114">
        <v>0</v>
      </c>
      <c r="Y48" s="72" t="s">
        <v>83</v>
      </c>
    </row>
    <row r="49" spans="1:25" s="107" customFormat="1">
      <c r="A49" s="151" t="s">
        <v>84</v>
      </c>
      <c r="B49" s="67">
        <f t="shared" si="10"/>
        <v>0</v>
      </c>
      <c r="C49" s="67">
        <f t="shared" si="10"/>
        <v>0</v>
      </c>
      <c r="D49" s="67">
        <f t="shared" si="10"/>
        <v>0</v>
      </c>
      <c r="E49" s="67">
        <f t="shared" si="10"/>
        <v>0</v>
      </c>
      <c r="F49" s="67">
        <f t="shared" si="10"/>
        <v>0</v>
      </c>
      <c r="G49" s="67">
        <f t="shared" si="10"/>
        <v>0</v>
      </c>
      <c r="H49" s="67">
        <f t="shared" si="10"/>
        <v>0</v>
      </c>
      <c r="I49" s="67">
        <f t="shared" si="11"/>
        <v>0</v>
      </c>
      <c r="J49" s="68">
        <f t="shared" si="12"/>
        <v>0</v>
      </c>
      <c r="K49" s="110">
        <v>0</v>
      </c>
      <c r="L49" s="114">
        <v>0</v>
      </c>
      <c r="M49" s="114">
        <v>0</v>
      </c>
      <c r="N49" s="154">
        <f t="shared" si="13"/>
        <v>0</v>
      </c>
      <c r="O49" s="114">
        <v>0</v>
      </c>
      <c r="P49" s="114">
        <v>0</v>
      </c>
      <c r="Q49" s="114">
        <v>0</v>
      </c>
      <c r="R49" s="68">
        <f t="shared" si="14"/>
        <v>0</v>
      </c>
      <c r="S49" s="110">
        <v>0</v>
      </c>
      <c r="T49" s="114">
        <v>0</v>
      </c>
      <c r="U49" s="114">
        <v>0</v>
      </c>
      <c r="V49" s="154">
        <f t="shared" si="15"/>
        <v>0</v>
      </c>
      <c r="W49" s="114">
        <v>0</v>
      </c>
      <c r="X49" s="114">
        <v>0</v>
      </c>
      <c r="Y49" s="72" t="s">
        <v>85</v>
      </c>
    </row>
    <row r="50" spans="1:25" s="107" customFormat="1">
      <c r="A50" s="164" t="s">
        <v>86</v>
      </c>
      <c r="B50" s="67">
        <f t="shared" si="10"/>
        <v>0</v>
      </c>
      <c r="C50" s="67">
        <f t="shared" si="10"/>
        <v>0</v>
      </c>
      <c r="D50" s="67">
        <f t="shared" si="10"/>
        <v>0</v>
      </c>
      <c r="E50" s="67">
        <f t="shared" si="10"/>
        <v>0</v>
      </c>
      <c r="F50" s="67">
        <f t="shared" si="10"/>
        <v>0</v>
      </c>
      <c r="G50" s="67">
        <f t="shared" si="10"/>
        <v>0</v>
      </c>
      <c r="H50" s="67">
        <f t="shared" si="10"/>
        <v>0</v>
      </c>
      <c r="I50" s="67">
        <f t="shared" si="11"/>
        <v>0</v>
      </c>
      <c r="J50" s="68">
        <f t="shared" si="12"/>
        <v>0</v>
      </c>
      <c r="K50" s="110">
        <v>0</v>
      </c>
      <c r="L50" s="114">
        <v>0</v>
      </c>
      <c r="M50" s="114">
        <v>0</v>
      </c>
      <c r="N50" s="154">
        <f t="shared" si="13"/>
        <v>0</v>
      </c>
      <c r="O50" s="114">
        <v>0</v>
      </c>
      <c r="P50" s="114">
        <v>0</v>
      </c>
      <c r="Q50" s="114">
        <v>0</v>
      </c>
      <c r="R50" s="68">
        <f t="shared" si="14"/>
        <v>0</v>
      </c>
      <c r="S50" s="110">
        <v>0</v>
      </c>
      <c r="T50" s="114">
        <v>0</v>
      </c>
      <c r="U50" s="114">
        <v>0</v>
      </c>
      <c r="V50" s="154">
        <f t="shared" si="15"/>
        <v>0</v>
      </c>
      <c r="W50" s="114">
        <v>0</v>
      </c>
      <c r="X50" s="114">
        <v>0</v>
      </c>
      <c r="Y50" s="72" t="s">
        <v>87</v>
      </c>
    </row>
    <row r="51" spans="1:25" s="107" customFormat="1">
      <c r="A51" s="164" t="s">
        <v>88</v>
      </c>
      <c r="B51" s="67">
        <f t="shared" si="10"/>
        <v>0</v>
      </c>
      <c r="C51" s="67">
        <f t="shared" si="10"/>
        <v>0</v>
      </c>
      <c r="D51" s="67">
        <f t="shared" si="10"/>
        <v>0</v>
      </c>
      <c r="E51" s="67">
        <f t="shared" si="10"/>
        <v>0</v>
      </c>
      <c r="F51" s="67">
        <f t="shared" si="10"/>
        <v>0</v>
      </c>
      <c r="G51" s="67">
        <f t="shared" si="10"/>
        <v>0</v>
      </c>
      <c r="H51" s="67">
        <f t="shared" si="10"/>
        <v>0</v>
      </c>
      <c r="I51" s="67">
        <f t="shared" si="11"/>
        <v>0</v>
      </c>
      <c r="J51" s="68">
        <f t="shared" si="12"/>
        <v>0</v>
      </c>
      <c r="K51" s="110">
        <v>0</v>
      </c>
      <c r="L51" s="114">
        <v>0</v>
      </c>
      <c r="M51" s="114">
        <v>0</v>
      </c>
      <c r="N51" s="154">
        <f t="shared" si="13"/>
        <v>0</v>
      </c>
      <c r="O51" s="114">
        <v>0</v>
      </c>
      <c r="P51" s="114">
        <v>0</v>
      </c>
      <c r="Q51" s="114">
        <v>0</v>
      </c>
      <c r="R51" s="68">
        <f t="shared" si="14"/>
        <v>0</v>
      </c>
      <c r="S51" s="110">
        <v>0</v>
      </c>
      <c r="T51" s="114">
        <v>0</v>
      </c>
      <c r="U51" s="114">
        <v>0</v>
      </c>
      <c r="V51" s="154">
        <f t="shared" si="15"/>
        <v>0</v>
      </c>
      <c r="W51" s="114">
        <v>0</v>
      </c>
      <c r="X51" s="114">
        <v>0</v>
      </c>
      <c r="Y51" s="72" t="s">
        <v>89</v>
      </c>
    </row>
    <row r="52" spans="1:25" s="107" customFormat="1">
      <c r="A52" s="165" t="s">
        <v>90</v>
      </c>
      <c r="B52" s="67">
        <f t="shared" si="10"/>
        <v>0</v>
      </c>
      <c r="C52" s="67">
        <f t="shared" si="10"/>
        <v>0</v>
      </c>
      <c r="D52" s="67">
        <f t="shared" si="10"/>
        <v>0</v>
      </c>
      <c r="E52" s="67">
        <f t="shared" si="10"/>
        <v>0</v>
      </c>
      <c r="F52" s="67">
        <f t="shared" si="10"/>
        <v>0</v>
      </c>
      <c r="G52" s="67">
        <f t="shared" si="10"/>
        <v>0</v>
      </c>
      <c r="H52" s="67">
        <f t="shared" si="10"/>
        <v>0</v>
      </c>
      <c r="I52" s="67">
        <f t="shared" si="11"/>
        <v>0</v>
      </c>
      <c r="J52" s="68">
        <f t="shared" si="12"/>
        <v>0</v>
      </c>
      <c r="K52" s="110">
        <v>0</v>
      </c>
      <c r="L52" s="114">
        <v>0</v>
      </c>
      <c r="M52" s="114">
        <v>0</v>
      </c>
      <c r="N52" s="154">
        <f t="shared" si="13"/>
        <v>0</v>
      </c>
      <c r="O52" s="114">
        <v>0</v>
      </c>
      <c r="P52" s="114">
        <v>0</v>
      </c>
      <c r="Q52" s="114">
        <v>0</v>
      </c>
      <c r="R52" s="68">
        <f t="shared" si="14"/>
        <v>0</v>
      </c>
      <c r="S52" s="110">
        <v>0</v>
      </c>
      <c r="T52" s="114">
        <v>0</v>
      </c>
      <c r="U52" s="114">
        <v>0</v>
      </c>
      <c r="V52" s="154">
        <f t="shared" si="15"/>
        <v>0</v>
      </c>
      <c r="W52" s="114">
        <v>0</v>
      </c>
      <c r="X52" s="114">
        <v>0</v>
      </c>
      <c r="Y52" s="72" t="s">
        <v>91</v>
      </c>
    </row>
    <row r="53" spans="1:25" s="107" customFormat="1">
      <c r="A53" s="155" t="s">
        <v>92</v>
      </c>
      <c r="B53" s="67">
        <f t="shared" si="10"/>
        <v>0</v>
      </c>
      <c r="C53" s="67">
        <f t="shared" si="10"/>
        <v>0</v>
      </c>
      <c r="D53" s="67">
        <f t="shared" si="10"/>
        <v>0</v>
      </c>
      <c r="E53" s="67">
        <f t="shared" si="10"/>
        <v>0</v>
      </c>
      <c r="F53" s="67">
        <f t="shared" si="10"/>
        <v>0</v>
      </c>
      <c r="G53" s="67">
        <f t="shared" si="10"/>
        <v>0</v>
      </c>
      <c r="H53" s="67">
        <f t="shared" si="10"/>
        <v>0</v>
      </c>
      <c r="I53" s="67">
        <f t="shared" si="11"/>
        <v>0</v>
      </c>
      <c r="J53" s="68">
        <f t="shared" si="12"/>
        <v>0</v>
      </c>
      <c r="K53" s="110">
        <v>0</v>
      </c>
      <c r="L53" s="114">
        <v>0</v>
      </c>
      <c r="M53" s="114">
        <v>0</v>
      </c>
      <c r="N53" s="154">
        <f t="shared" si="13"/>
        <v>0</v>
      </c>
      <c r="O53" s="114">
        <v>0</v>
      </c>
      <c r="P53" s="114">
        <v>0</v>
      </c>
      <c r="Q53" s="114">
        <v>0</v>
      </c>
      <c r="R53" s="68">
        <f t="shared" si="14"/>
        <v>0</v>
      </c>
      <c r="S53" s="110">
        <v>0</v>
      </c>
      <c r="T53" s="114">
        <v>0</v>
      </c>
      <c r="U53" s="114">
        <v>0</v>
      </c>
      <c r="V53" s="154">
        <f t="shared" si="15"/>
        <v>0</v>
      </c>
      <c r="W53" s="114">
        <v>0</v>
      </c>
      <c r="X53" s="114">
        <v>0</v>
      </c>
      <c r="Y53" s="72" t="s">
        <v>93</v>
      </c>
    </row>
    <row r="54" spans="1:25" s="107" customFormat="1">
      <c r="A54" s="166" t="s">
        <v>94</v>
      </c>
      <c r="B54" s="130">
        <f t="shared" si="10"/>
        <v>0</v>
      </c>
      <c r="C54" s="130">
        <f t="shared" si="10"/>
        <v>0</v>
      </c>
      <c r="D54" s="130">
        <f t="shared" si="10"/>
        <v>0</v>
      </c>
      <c r="E54" s="130">
        <f t="shared" si="10"/>
        <v>0</v>
      </c>
      <c r="F54" s="130">
        <f t="shared" si="10"/>
        <v>0</v>
      </c>
      <c r="G54" s="130">
        <f t="shared" si="10"/>
        <v>0</v>
      </c>
      <c r="H54" s="130">
        <f t="shared" si="10"/>
        <v>0</v>
      </c>
      <c r="I54" s="130">
        <f t="shared" si="11"/>
        <v>0</v>
      </c>
      <c r="J54" s="131">
        <f t="shared" si="12"/>
        <v>0</v>
      </c>
      <c r="K54" s="132">
        <v>0</v>
      </c>
      <c r="L54" s="167">
        <v>0</v>
      </c>
      <c r="M54" s="167">
        <v>0</v>
      </c>
      <c r="N54" s="168">
        <f t="shared" si="13"/>
        <v>0</v>
      </c>
      <c r="O54" s="167">
        <v>0</v>
      </c>
      <c r="P54" s="167">
        <v>0</v>
      </c>
      <c r="Q54" s="167">
        <v>0</v>
      </c>
      <c r="R54" s="131">
        <f t="shared" si="14"/>
        <v>0</v>
      </c>
      <c r="S54" s="132">
        <v>0</v>
      </c>
      <c r="T54" s="167">
        <v>0</v>
      </c>
      <c r="U54" s="167">
        <v>0</v>
      </c>
      <c r="V54" s="168">
        <f t="shared" si="15"/>
        <v>0</v>
      </c>
      <c r="W54" s="167">
        <v>0</v>
      </c>
      <c r="X54" s="167">
        <v>0</v>
      </c>
      <c r="Y54" s="135" t="s">
        <v>95</v>
      </c>
    </row>
    <row r="55" spans="1:25" s="107" customFormat="1">
      <c r="A55" s="169" t="s">
        <v>96</v>
      </c>
      <c r="B55" s="137">
        <f t="shared" si="10"/>
        <v>0</v>
      </c>
      <c r="C55" s="137">
        <f t="shared" si="10"/>
        <v>0</v>
      </c>
      <c r="D55" s="137">
        <f t="shared" si="10"/>
        <v>0</v>
      </c>
      <c r="E55" s="137">
        <f t="shared" si="10"/>
        <v>0</v>
      </c>
      <c r="F55" s="137">
        <f t="shared" si="10"/>
        <v>0</v>
      </c>
      <c r="G55" s="137">
        <f t="shared" si="10"/>
        <v>0</v>
      </c>
      <c r="H55" s="137">
        <f t="shared" si="10"/>
        <v>0</v>
      </c>
      <c r="I55" s="137">
        <f t="shared" si="11"/>
        <v>0</v>
      </c>
      <c r="J55" s="138">
        <f t="shared" si="12"/>
        <v>0</v>
      </c>
      <c r="K55" s="139">
        <v>0</v>
      </c>
      <c r="L55" s="112">
        <v>0</v>
      </c>
      <c r="M55" s="112">
        <v>0</v>
      </c>
      <c r="N55" s="170">
        <f t="shared" si="13"/>
        <v>0</v>
      </c>
      <c r="O55" s="112">
        <v>0</v>
      </c>
      <c r="P55" s="112">
        <v>0</v>
      </c>
      <c r="Q55" s="112">
        <v>0</v>
      </c>
      <c r="R55" s="138">
        <f t="shared" si="14"/>
        <v>0</v>
      </c>
      <c r="S55" s="139">
        <v>0</v>
      </c>
      <c r="T55" s="112">
        <v>0</v>
      </c>
      <c r="U55" s="112">
        <v>0</v>
      </c>
      <c r="V55" s="170">
        <f t="shared" si="15"/>
        <v>0</v>
      </c>
      <c r="W55" s="112">
        <v>0</v>
      </c>
      <c r="X55" s="112">
        <v>0</v>
      </c>
      <c r="Y55" s="171" t="s">
        <v>97</v>
      </c>
    </row>
    <row r="56" spans="1:25" s="107" customFormat="1" ht="21.75" thickBot="1">
      <c r="A56" s="172" t="s">
        <v>98</v>
      </c>
      <c r="B56" s="142">
        <f t="shared" si="10"/>
        <v>0</v>
      </c>
      <c r="C56" s="142">
        <f t="shared" si="10"/>
        <v>0</v>
      </c>
      <c r="D56" s="142">
        <f t="shared" si="10"/>
        <v>0</v>
      </c>
      <c r="E56" s="142">
        <f t="shared" si="10"/>
        <v>0</v>
      </c>
      <c r="F56" s="142">
        <f t="shared" si="10"/>
        <v>0</v>
      </c>
      <c r="G56" s="142">
        <f t="shared" si="10"/>
        <v>0</v>
      </c>
      <c r="H56" s="142">
        <f t="shared" si="10"/>
        <v>0</v>
      </c>
      <c r="I56" s="142">
        <f t="shared" si="11"/>
        <v>0</v>
      </c>
      <c r="J56" s="117">
        <f t="shared" si="12"/>
        <v>0</v>
      </c>
      <c r="K56" s="118">
        <v>0</v>
      </c>
      <c r="L56" s="121">
        <v>0</v>
      </c>
      <c r="M56" s="121">
        <v>0</v>
      </c>
      <c r="N56" s="173">
        <f t="shared" si="13"/>
        <v>0</v>
      </c>
      <c r="O56" s="121">
        <v>0</v>
      </c>
      <c r="P56" s="121">
        <v>0</v>
      </c>
      <c r="Q56" s="121">
        <v>0</v>
      </c>
      <c r="R56" s="117">
        <f t="shared" si="14"/>
        <v>0</v>
      </c>
      <c r="S56" s="118">
        <v>0</v>
      </c>
      <c r="T56" s="121">
        <v>0</v>
      </c>
      <c r="U56" s="121">
        <v>0</v>
      </c>
      <c r="V56" s="173">
        <f t="shared" si="15"/>
        <v>0</v>
      </c>
      <c r="W56" s="121">
        <v>0</v>
      </c>
      <c r="X56" s="121">
        <v>0</v>
      </c>
      <c r="Y56" s="122" t="s">
        <v>99</v>
      </c>
    </row>
    <row r="57" spans="1:25" s="157" customFormat="1" ht="21.75" thickBot="1">
      <c r="A57" s="174" t="s">
        <v>100</v>
      </c>
      <c r="B57" s="84">
        <f t="shared" si="10"/>
        <v>242</v>
      </c>
      <c r="C57" s="84">
        <f t="shared" si="10"/>
        <v>167</v>
      </c>
      <c r="D57" s="84">
        <f t="shared" si="10"/>
        <v>75</v>
      </c>
      <c r="E57" s="84">
        <f t="shared" si="10"/>
        <v>11407800</v>
      </c>
      <c r="F57" s="84">
        <f t="shared" si="10"/>
        <v>242</v>
      </c>
      <c r="G57" s="84">
        <f t="shared" si="10"/>
        <v>167</v>
      </c>
      <c r="H57" s="84">
        <f t="shared" si="10"/>
        <v>75</v>
      </c>
      <c r="I57" s="84">
        <f t="shared" si="11"/>
        <v>0</v>
      </c>
      <c r="J57" s="85">
        <f t="shared" si="12"/>
        <v>0</v>
      </c>
      <c r="K57" s="86">
        <f>SUM(K58:K74)</f>
        <v>0</v>
      </c>
      <c r="L57" s="148">
        <f t="shared" ref="L57:X57" si="18">SUM(L58:L74)</f>
        <v>0</v>
      </c>
      <c r="M57" s="148">
        <f t="shared" si="18"/>
        <v>0</v>
      </c>
      <c r="N57" s="149">
        <f t="shared" si="13"/>
        <v>0</v>
      </c>
      <c r="O57" s="148">
        <f t="shared" si="18"/>
        <v>0</v>
      </c>
      <c r="P57" s="148">
        <f t="shared" si="18"/>
        <v>0</v>
      </c>
      <c r="Q57" s="148">
        <f t="shared" si="18"/>
        <v>0</v>
      </c>
      <c r="R57" s="85">
        <f t="shared" si="14"/>
        <v>242</v>
      </c>
      <c r="S57" s="86">
        <f t="shared" si="18"/>
        <v>167</v>
      </c>
      <c r="T57" s="148">
        <f t="shared" si="18"/>
        <v>75</v>
      </c>
      <c r="U57" s="148">
        <f t="shared" si="18"/>
        <v>11407800</v>
      </c>
      <c r="V57" s="149">
        <f t="shared" si="15"/>
        <v>242</v>
      </c>
      <c r="W57" s="148">
        <f t="shared" si="18"/>
        <v>167</v>
      </c>
      <c r="X57" s="148">
        <f t="shared" si="18"/>
        <v>75</v>
      </c>
      <c r="Y57" s="150" t="s">
        <v>29</v>
      </c>
    </row>
    <row r="58" spans="1:25" s="157" customFormat="1">
      <c r="A58" s="108" t="s">
        <v>101</v>
      </c>
      <c r="B58" s="67">
        <f t="shared" si="10"/>
        <v>0</v>
      </c>
      <c r="C58" s="67">
        <f t="shared" si="10"/>
        <v>0</v>
      </c>
      <c r="D58" s="67">
        <f t="shared" si="10"/>
        <v>0</v>
      </c>
      <c r="E58" s="67">
        <f t="shared" si="10"/>
        <v>0</v>
      </c>
      <c r="F58" s="67">
        <f t="shared" si="10"/>
        <v>0</v>
      </c>
      <c r="G58" s="67">
        <f t="shared" si="10"/>
        <v>0</v>
      </c>
      <c r="H58" s="67">
        <f t="shared" si="10"/>
        <v>0</v>
      </c>
      <c r="I58" s="67">
        <f t="shared" si="11"/>
        <v>0</v>
      </c>
      <c r="J58" s="68">
        <f t="shared" si="12"/>
        <v>0</v>
      </c>
      <c r="K58" s="110">
        <v>0</v>
      </c>
      <c r="L58" s="152">
        <v>0</v>
      </c>
      <c r="M58" s="152">
        <v>0</v>
      </c>
      <c r="N58" s="153">
        <f t="shared" si="13"/>
        <v>0</v>
      </c>
      <c r="O58" s="152">
        <v>0</v>
      </c>
      <c r="P58" s="152">
        <v>0</v>
      </c>
      <c r="Q58" s="152">
        <v>0</v>
      </c>
      <c r="R58" s="68">
        <f t="shared" si="14"/>
        <v>0</v>
      </c>
      <c r="S58" s="110">
        <v>0</v>
      </c>
      <c r="T58" s="152">
        <v>0</v>
      </c>
      <c r="U58" s="152">
        <v>0</v>
      </c>
      <c r="V58" s="153">
        <f t="shared" si="15"/>
        <v>0</v>
      </c>
      <c r="W58" s="152">
        <v>0</v>
      </c>
      <c r="X58" s="152">
        <v>0</v>
      </c>
      <c r="Y58" s="72" t="s">
        <v>102</v>
      </c>
    </row>
    <row r="59" spans="1:25" s="157" customFormat="1">
      <c r="A59" s="108" t="s">
        <v>103</v>
      </c>
      <c r="B59" s="67">
        <f t="shared" si="10"/>
        <v>38</v>
      </c>
      <c r="C59" s="67">
        <f t="shared" si="10"/>
        <v>9</v>
      </c>
      <c r="D59" s="67">
        <f t="shared" si="10"/>
        <v>29</v>
      </c>
      <c r="E59" s="67">
        <f t="shared" si="10"/>
        <v>2027500</v>
      </c>
      <c r="F59" s="67">
        <f t="shared" si="10"/>
        <v>38</v>
      </c>
      <c r="G59" s="67">
        <f t="shared" si="10"/>
        <v>9</v>
      </c>
      <c r="H59" s="67">
        <f t="shared" si="10"/>
        <v>29</v>
      </c>
      <c r="I59" s="67">
        <f t="shared" si="11"/>
        <v>0</v>
      </c>
      <c r="J59" s="68">
        <f t="shared" si="12"/>
        <v>0</v>
      </c>
      <c r="K59" s="110">
        <v>0</v>
      </c>
      <c r="L59" s="114">
        <v>0</v>
      </c>
      <c r="M59" s="114">
        <v>0</v>
      </c>
      <c r="N59" s="154">
        <f t="shared" si="13"/>
        <v>0</v>
      </c>
      <c r="O59" s="114">
        <v>0</v>
      </c>
      <c r="P59" s="114">
        <v>0</v>
      </c>
      <c r="Q59" s="114">
        <v>0</v>
      </c>
      <c r="R59" s="68">
        <f t="shared" si="14"/>
        <v>38</v>
      </c>
      <c r="S59" s="110">
        <v>9</v>
      </c>
      <c r="T59" s="114">
        <v>29</v>
      </c>
      <c r="U59" s="114">
        <v>2027500</v>
      </c>
      <c r="V59" s="154">
        <f t="shared" si="15"/>
        <v>38</v>
      </c>
      <c r="W59" s="114">
        <v>9</v>
      </c>
      <c r="X59" s="114">
        <v>29</v>
      </c>
      <c r="Y59" s="72" t="s">
        <v>104</v>
      </c>
    </row>
    <row r="60" spans="1:25" s="157" customFormat="1">
      <c r="A60" s="108" t="s">
        <v>105</v>
      </c>
      <c r="B60" s="67">
        <f t="shared" si="10"/>
        <v>26</v>
      </c>
      <c r="C60" s="67">
        <f t="shared" si="10"/>
        <v>15</v>
      </c>
      <c r="D60" s="67">
        <f t="shared" si="10"/>
        <v>11</v>
      </c>
      <c r="E60" s="67">
        <f t="shared" si="10"/>
        <v>3200400</v>
      </c>
      <c r="F60" s="67">
        <f t="shared" si="10"/>
        <v>26</v>
      </c>
      <c r="G60" s="67">
        <f t="shared" si="10"/>
        <v>15</v>
      </c>
      <c r="H60" s="67">
        <f t="shared" si="10"/>
        <v>11</v>
      </c>
      <c r="I60" s="67">
        <f t="shared" si="11"/>
        <v>0</v>
      </c>
      <c r="J60" s="68">
        <f t="shared" si="12"/>
        <v>0</v>
      </c>
      <c r="K60" s="110">
        <v>0</v>
      </c>
      <c r="L60" s="114">
        <v>0</v>
      </c>
      <c r="M60" s="114">
        <v>0</v>
      </c>
      <c r="N60" s="154">
        <f t="shared" si="13"/>
        <v>0</v>
      </c>
      <c r="O60" s="114">
        <v>0</v>
      </c>
      <c r="P60" s="114">
        <v>0</v>
      </c>
      <c r="Q60" s="114">
        <v>0</v>
      </c>
      <c r="R60" s="68">
        <f t="shared" si="14"/>
        <v>26</v>
      </c>
      <c r="S60" s="110">
        <v>15</v>
      </c>
      <c r="T60" s="114">
        <v>11</v>
      </c>
      <c r="U60" s="114">
        <v>3200400</v>
      </c>
      <c r="V60" s="154">
        <f t="shared" si="15"/>
        <v>26</v>
      </c>
      <c r="W60" s="114">
        <v>15</v>
      </c>
      <c r="X60" s="114">
        <v>11</v>
      </c>
      <c r="Y60" s="72" t="s">
        <v>106</v>
      </c>
    </row>
    <row r="61" spans="1:25" s="157" customFormat="1">
      <c r="A61" s="108" t="s">
        <v>107</v>
      </c>
      <c r="B61" s="67">
        <f t="shared" si="10"/>
        <v>4</v>
      </c>
      <c r="C61" s="67">
        <f t="shared" si="10"/>
        <v>2</v>
      </c>
      <c r="D61" s="67">
        <f t="shared" si="10"/>
        <v>2</v>
      </c>
      <c r="E61" s="67">
        <f t="shared" si="10"/>
        <v>230000</v>
      </c>
      <c r="F61" s="67">
        <f t="shared" si="10"/>
        <v>4</v>
      </c>
      <c r="G61" s="67">
        <f t="shared" si="10"/>
        <v>2</v>
      </c>
      <c r="H61" s="67">
        <f t="shared" si="10"/>
        <v>2</v>
      </c>
      <c r="I61" s="67">
        <f t="shared" si="11"/>
        <v>0</v>
      </c>
      <c r="J61" s="68">
        <f t="shared" si="12"/>
        <v>0</v>
      </c>
      <c r="K61" s="110">
        <v>0</v>
      </c>
      <c r="L61" s="114">
        <v>0</v>
      </c>
      <c r="M61" s="114">
        <v>0</v>
      </c>
      <c r="N61" s="154">
        <f t="shared" si="13"/>
        <v>0</v>
      </c>
      <c r="O61" s="114">
        <v>0</v>
      </c>
      <c r="P61" s="114">
        <v>0</v>
      </c>
      <c r="Q61" s="114">
        <v>0</v>
      </c>
      <c r="R61" s="68">
        <f t="shared" si="14"/>
        <v>4</v>
      </c>
      <c r="S61" s="110">
        <v>2</v>
      </c>
      <c r="T61" s="114">
        <v>2</v>
      </c>
      <c r="U61" s="114">
        <v>230000</v>
      </c>
      <c r="V61" s="154">
        <f t="shared" si="15"/>
        <v>4</v>
      </c>
      <c r="W61" s="114">
        <v>2</v>
      </c>
      <c r="X61" s="114">
        <v>2</v>
      </c>
      <c r="Y61" s="72" t="s">
        <v>108</v>
      </c>
    </row>
    <row r="62" spans="1:25" s="157" customFormat="1">
      <c r="A62" s="108" t="s">
        <v>109</v>
      </c>
      <c r="B62" s="67">
        <f t="shared" si="10"/>
        <v>0</v>
      </c>
      <c r="C62" s="67">
        <f t="shared" si="10"/>
        <v>0</v>
      </c>
      <c r="D62" s="67">
        <f t="shared" si="10"/>
        <v>0</v>
      </c>
      <c r="E62" s="67">
        <f t="shared" si="10"/>
        <v>0</v>
      </c>
      <c r="F62" s="67">
        <f t="shared" si="10"/>
        <v>0</v>
      </c>
      <c r="G62" s="67">
        <f t="shared" si="10"/>
        <v>0</v>
      </c>
      <c r="H62" s="67">
        <f t="shared" si="10"/>
        <v>0</v>
      </c>
      <c r="I62" s="67">
        <f t="shared" si="11"/>
        <v>0</v>
      </c>
      <c r="J62" s="68">
        <f t="shared" si="12"/>
        <v>0</v>
      </c>
      <c r="K62" s="110">
        <v>0</v>
      </c>
      <c r="L62" s="114">
        <v>0</v>
      </c>
      <c r="M62" s="114">
        <v>0</v>
      </c>
      <c r="N62" s="154">
        <f t="shared" si="13"/>
        <v>0</v>
      </c>
      <c r="O62" s="114">
        <v>0</v>
      </c>
      <c r="P62" s="114">
        <v>0</v>
      </c>
      <c r="Q62" s="114">
        <v>0</v>
      </c>
      <c r="R62" s="68">
        <f t="shared" si="14"/>
        <v>0</v>
      </c>
      <c r="S62" s="110">
        <v>0</v>
      </c>
      <c r="T62" s="114">
        <v>0</v>
      </c>
      <c r="U62" s="114">
        <v>0</v>
      </c>
      <c r="V62" s="154">
        <f t="shared" si="15"/>
        <v>0</v>
      </c>
      <c r="W62" s="114">
        <v>0</v>
      </c>
      <c r="X62" s="114">
        <v>0</v>
      </c>
      <c r="Y62" s="72" t="s">
        <v>110</v>
      </c>
    </row>
    <row r="63" spans="1:25" s="157" customFormat="1">
      <c r="A63" s="108" t="s">
        <v>111</v>
      </c>
      <c r="B63" s="67">
        <f t="shared" si="10"/>
        <v>2</v>
      </c>
      <c r="C63" s="67">
        <f t="shared" si="10"/>
        <v>1</v>
      </c>
      <c r="D63" s="67">
        <f t="shared" si="10"/>
        <v>1</v>
      </c>
      <c r="E63" s="67">
        <f t="shared" si="10"/>
        <v>16500</v>
      </c>
      <c r="F63" s="67">
        <f t="shared" si="10"/>
        <v>2</v>
      </c>
      <c r="G63" s="67">
        <f t="shared" si="10"/>
        <v>1</v>
      </c>
      <c r="H63" s="67">
        <f t="shared" si="10"/>
        <v>1</v>
      </c>
      <c r="I63" s="67">
        <f t="shared" si="11"/>
        <v>0</v>
      </c>
      <c r="J63" s="68">
        <f t="shared" si="12"/>
        <v>0</v>
      </c>
      <c r="K63" s="110">
        <v>0</v>
      </c>
      <c r="L63" s="114">
        <v>0</v>
      </c>
      <c r="M63" s="114">
        <v>0</v>
      </c>
      <c r="N63" s="154">
        <f t="shared" si="13"/>
        <v>0</v>
      </c>
      <c r="O63" s="114">
        <v>0</v>
      </c>
      <c r="P63" s="114">
        <v>0</v>
      </c>
      <c r="Q63" s="114">
        <v>0</v>
      </c>
      <c r="R63" s="68">
        <f t="shared" si="14"/>
        <v>2</v>
      </c>
      <c r="S63" s="110">
        <v>1</v>
      </c>
      <c r="T63" s="114">
        <v>1</v>
      </c>
      <c r="U63" s="114">
        <v>16500</v>
      </c>
      <c r="V63" s="154">
        <f t="shared" si="15"/>
        <v>2</v>
      </c>
      <c r="W63" s="114">
        <v>1</v>
      </c>
      <c r="X63" s="114">
        <v>1</v>
      </c>
      <c r="Y63" s="72" t="s">
        <v>112</v>
      </c>
    </row>
    <row r="64" spans="1:25" s="157" customFormat="1">
      <c r="A64" s="175" t="s">
        <v>113</v>
      </c>
      <c r="B64" s="67">
        <f t="shared" si="10"/>
        <v>2</v>
      </c>
      <c r="C64" s="67">
        <f t="shared" si="10"/>
        <v>1</v>
      </c>
      <c r="D64" s="67">
        <f t="shared" si="10"/>
        <v>1</v>
      </c>
      <c r="E64" s="67">
        <f t="shared" si="10"/>
        <v>750000</v>
      </c>
      <c r="F64" s="67">
        <f t="shared" si="10"/>
        <v>2</v>
      </c>
      <c r="G64" s="67">
        <f t="shared" si="10"/>
        <v>1</v>
      </c>
      <c r="H64" s="67">
        <f t="shared" si="10"/>
        <v>1</v>
      </c>
      <c r="I64" s="67">
        <f t="shared" si="11"/>
        <v>0</v>
      </c>
      <c r="J64" s="68">
        <f t="shared" si="12"/>
        <v>0</v>
      </c>
      <c r="K64" s="110">
        <v>0</v>
      </c>
      <c r="L64" s="114">
        <v>0</v>
      </c>
      <c r="M64" s="114">
        <v>0</v>
      </c>
      <c r="N64" s="154">
        <f t="shared" si="13"/>
        <v>0</v>
      </c>
      <c r="O64" s="114">
        <v>0</v>
      </c>
      <c r="P64" s="114">
        <v>0</v>
      </c>
      <c r="Q64" s="114">
        <v>0</v>
      </c>
      <c r="R64" s="68">
        <f t="shared" si="14"/>
        <v>2</v>
      </c>
      <c r="S64" s="110">
        <v>1</v>
      </c>
      <c r="T64" s="114">
        <v>1</v>
      </c>
      <c r="U64" s="114">
        <v>750000</v>
      </c>
      <c r="V64" s="154">
        <f t="shared" si="15"/>
        <v>2</v>
      </c>
      <c r="W64" s="114">
        <v>1</v>
      </c>
      <c r="X64" s="114">
        <v>1</v>
      </c>
      <c r="Y64" s="72" t="s">
        <v>114</v>
      </c>
    </row>
    <row r="65" spans="1:25" s="157" customFormat="1">
      <c r="A65" s="176" t="s">
        <v>115</v>
      </c>
      <c r="B65" s="67">
        <f t="shared" si="10"/>
        <v>40</v>
      </c>
      <c r="C65" s="67">
        <f t="shared" si="10"/>
        <v>26</v>
      </c>
      <c r="D65" s="67">
        <f t="shared" si="10"/>
        <v>14</v>
      </c>
      <c r="E65" s="67">
        <f t="shared" si="10"/>
        <v>2685900</v>
      </c>
      <c r="F65" s="67">
        <f t="shared" si="10"/>
        <v>40</v>
      </c>
      <c r="G65" s="67">
        <f t="shared" si="10"/>
        <v>26</v>
      </c>
      <c r="H65" s="67">
        <f t="shared" si="10"/>
        <v>14</v>
      </c>
      <c r="I65" s="67">
        <f t="shared" si="11"/>
        <v>0</v>
      </c>
      <c r="J65" s="68">
        <f t="shared" si="12"/>
        <v>0</v>
      </c>
      <c r="K65" s="110">
        <v>0</v>
      </c>
      <c r="L65" s="114">
        <v>0</v>
      </c>
      <c r="M65" s="114">
        <v>0</v>
      </c>
      <c r="N65" s="154">
        <f t="shared" si="13"/>
        <v>0</v>
      </c>
      <c r="O65" s="114">
        <v>0</v>
      </c>
      <c r="P65" s="114">
        <v>0</v>
      </c>
      <c r="Q65" s="114">
        <v>0</v>
      </c>
      <c r="R65" s="68">
        <f t="shared" si="14"/>
        <v>40</v>
      </c>
      <c r="S65" s="110">
        <v>26</v>
      </c>
      <c r="T65" s="114">
        <v>14</v>
      </c>
      <c r="U65" s="114">
        <v>2685900</v>
      </c>
      <c r="V65" s="154">
        <f t="shared" si="15"/>
        <v>40</v>
      </c>
      <c r="W65" s="114">
        <v>26</v>
      </c>
      <c r="X65" s="114">
        <v>14</v>
      </c>
      <c r="Y65" s="72" t="s">
        <v>116</v>
      </c>
    </row>
    <row r="66" spans="1:25" s="157" customFormat="1">
      <c r="A66" s="108" t="s">
        <v>117</v>
      </c>
      <c r="B66" s="67">
        <f t="shared" si="10"/>
        <v>0</v>
      </c>
      <c r="C66" s="67">
        <f t="shared" si="10"/>
        <v>0</v>
      </c>
      <c r="D66" s="67">
        <f t="shared" si="10"/>
        <v>0</v>
      </c>
      <c r="E66" s="67">
        <f t="shared" si="10"/>
        <v>0</v>
      </c>
      <c r="F66" s="67">
        <f t="shared" si="10"/>
        <v>0</v>
      </c>
      <c r="G66" s="67">
        <f t="shared" si="10"/>
        <v>0</v>
      </c>
      <c r="H66" s="67">
        <f t="shared" si="10"/>
        <v>0</v>
      </c>
      <c r="I66" s="67">
        <f t="shared" si="11"/>
        <v>0</v>
      </c>
      <c r="J66" s="68">
        <f t="shared" si="12"/>
        <v>0</v>
      </c>
      <c r="K66" s="110">
        <v>0</v>
      </c>
      <c r="L66" s="114">
        <v>0</v>
      </c>
      <c r="M66" s="114">
        <v>0</v>
      </c>
      <c r="N66" s="154">
        <f t="shared" si="13"/>
        <v>0</v>
      </c>
      <c r="O66" s="114">
        <v>0</v>
      </c>
      <c r="P66" s="114">
        <v>0</v>
      </c>
      <c r="Q66" s="114">
        <v>0</v>
      </c>
      <c r="R66" s="68">
        <f t="shared" si="14"/>
        <v>0</v>
      </c>
      <c r="S66" s="110">
        <v>0</v>
      </c>
      <c r="T66" s="114">
        <v>0</v>
      </c>
      <c r="U66" s="114">
        <v>0</v>
      </c>
      <c r="V66" s="154">
        <f t="shared" si="15"/>
        <v>0</v>
      </c>
      <c r="W66" s="114">
        <v>0</v>
      </c>
      <c r="X66" s="114">
        <v>0</v>
      </c>
      <c r="Y66" s="72" t="s">
        <v>118</v>
      </c>
    </row>
    <row r="67" spans="1:25" s="157" customFormat="1">
      <c r="A67" s="177" t="s">
        <v>119</v>
      </c>
      <c r="B67" s="67">
        <f t="shared" si="10"/>
        <v>20</v>
      </c>
      <c r="C67" s="67">
        <f t="shared" si="10"/>
        <v>15</v>
      </c>
      <c r="D67" s="67">
        <f t="shared" si="10"/>
        <v>5</v>
      </c>
      <c r="E67" s="67">
        <f t="shared" si="10"/>
        <v>595000</v>
      </c>
      <c r="F67" s="67">
        <f t="shared" si="10"/>
        <v>20</v>
      </c>
      <c r="G67" s="67">
        <f t="shared" si="10"/>
        <v>15</v>
      </c>
      <c r="H67" s="67">
        <f t="shared" si="10"/>
        <v>5</v>
      </c>
      <c r="I67" s="67">
        <f t="shared" si="11"/>
        <v>0</v>
      </c>
      <c r="J67" s="68">
        <f t="shared" si="12"/>
        <v>0</v>
      </c>
      <c r="K67" s="110">
        <v>0</v>
      </c>
      <c r="L67" s="114">
        <v>0</v>
      </c>
      <c r="M67" s="114">
        <v>0</v>
      </c>
      <c r="N67" s="154">
        <f t="shared" si="13"/>
        <v>0</v>
      </c>
      <c r="O67" s="114">
        <v>0</v>
      </c>
      <c r="P67" s="114">
        <v>0</v>
      </c>
      <c r="Q67" s="114">
        <v>0</v>
      </c>
      <c r="R67" s="68">
        <f t="shared" si="14"/>
        <v>20</v>
      </c>
      <c r="S67" s="110">
        <v>15</v>
      </c>
      <c r="T67" s="114">
        <v>5</v>
      </c>
      <c r="U67" s="114">
        <v>595000</v>
      </c>
      <c r="V67" s="154">
        <f t="shared" si="15"/>
        <v>20</v>
      </c>
      <c r="W67" s="114">
        <v>15</v>
      </c>
      <c r="X67" s="114">
        <v>5</v>
      </c>
      <c r="Y67" s="72" t="s">
        <v>120</v>
      </c>
    </row>
    <row r="68" spans="1:25" s="179" customFormat="1">
      <c r="A68" s="178" t="s">
        <v>121</v>
      </c>
      <c r="B68" s="67">
        <f t="shared" si="10"/>
        <v>0</v>
      </c>
      <c r="C68" s="67">
        <f t="shared" si="10"/>
        <v>0</v>
      </c>
      <c r="D68" s="67">
        <f t="shared" ref="D68:H131" si="19">SUM(L68,T68)</f>
        <v>0</v>
      </c>
      <c r="E68" s="67">
        <f t="shared" si="19"/>
        <v>0</v>
      </c>
      <c r="F68" s="67">
        <f t="shared" si="19"/>
        <v>0</v>
      </c>
      <c r="G68" s="67">
        <f t="shared" si="19"/>
        <v>0</v>
      </c>
      <c r="H68" s="67">
        <f t="shared" si="19"/>
        <v>0</v>
      </c>
      <c r="I68" s="67">
        <f t="shared" si="11"/>
        <v>0</v>
      </c>
      <c r="J68" s="68">
        <f t="shared" si="12"/>
        <v>0</v>
      </c>
      <c r="K68" s="110">
        <v>0</v>
      </c>
      <c r="L68" s="113">
        <v>0</v>
      </c>
      <c r="M68" s="113">
        <v>0</v>
      </c>
      <c r="N68" s="75">
        <f t="shared" si="13"/>
        <v>0</v>
      </c>
      <c r="O68" s="113">
        <v>0</v>
      </c>
      <c r="P68" s="113">
        <v>0</v>
      </c>
      <c r="Q68" s="113">
        <v>0</v>
      </c>
      <c r="R68" s="68">
        <f t="shared" si="14"/>
        <v>0</v>
      </c>
      <c r="S68" s="110">
        <v>0</v>
      </c>
      <c r="T68" s="113">
        <v>0</v>
      </c>
      <c r="U68" s="113">
        <v>0</v>
      </c>
      <c r="V68" s="75">
        <f t="shared" si="15"/>
        <v>0</v>
      </c>
      <c r="W68" s="113">
        <v>0</v>
      </c>
      <c r="X68" s="113">
        <v>0</v>
      </c>
      <c r="Y68" s="72" t="s">
        <v>122</v>
      </c>
    </row>
    <row r="69" spans="1:25" s="157" customFormat="1">
      <c r="A69" s="180" t="s">
        <v>123</v>
      </c>
      <c r="B69" s="159">
        <f t="shared" ref="B69:H132" si="20">SUM(J69,R69)</f>
        <v>0</v>
      </c>
      <c r="C69" s="159">
        <f t="shared" si="20"/>
        <v>0</v>
      </c>
      <c r="D69" s="159">
        <f t="shared" si="19"/>
        <v>0</v>
      </c>
      <c r="E69" s="159">
        <f t="shared" si="19"/>
        <v>0</v>
      </c>
      <c r="F69" s="159">
        <f t="shared" si="19"/>
        <v>0</v>
      </c>
      <c r="G69" s="159">
        <f t="shared" si="19"/>
        <v>0</v>
      </c>
      <c r="H69" s="159">
        <f t="shared" si="19"/>
        <v>0</v>
      </c>
      <c r="I69" s="159">
        <f t="shared" si="11"/>
        <v>0</v>
      </c>
      <c r="J69" s="160">
        <f t="shared" si="12"/>
        <v>0</v>
      </c>
      <c r="K69" s="161">
        <v>0</v>
      </c>
      <c r="L69" s="152">
        <v>0</v>
      </c>
      <c r="M69" s="152">
        <v>0</v>
      </c>
      <c r="N69" s="153">
        <f t="shared" si="13"/>
        <v>0</v>
      </c>
      <c r="O69" s="152">
        <v>0</v>
      </c>
      <c r="P69" s="152">
        <v>0</v>
      </c>
      <c r="Q69" s="152">
        <v>0</v>
      </c>
      <c r="R69" s="160">
        <f t="shared" si="14"/>
        <v>0</v>
      </c>
      <c r="S69" s="161">
        <v>0</v>
      </c>
      <c r="T69" s="152">
        <v>0</v>
      </c>
      <c r="U69" s="152">
        <v>0</v>
      </c>
      <c r="V69" s="153">
        <f t="shared" si="15"/>
        <v>0</v>
      </c>
      <c r="W69" s="152">
        <v>0</v>
      </c>
      <c r="X69" s="152">
        <v>0</v>
      </c>
      <c r="Y69" s="162" t="s">
        <v>124</v>
      </c>
    </row>
    <row r="70" spans="1:25" s="157" customFormat="1">
      <c r="A70" s="108" t="s">
        <v>125</v>
      </c>
      <c r="B70" s="67">
        <f t="shared" si="20"/>
        <v>0</v>
      </c>
      <c r="C70" s="67">
        <f t="shared" si="20"/>
        <v>0</v>
      </c>
      <c r="D70" s="67">
        <f t="shared" si="19"/>
        <v>0</v>
      </c>
      <c r="E70" s="67">
        <f t="shared" si="19"/>
        <v>0</v>
      </c>
      <c r="F70" s="181">
        <f t="shared" si="19"/>
        <v>0</v>
      </c>
      <c r="G70" s="181">
        <f t="shared" si="19"/>
        <v>0</v>
      </c>
      <c r="H70" s="181">
        <f t="shared" si="19"/>
        <v>0</v>
      </c>
      <c r="I70" s="181">
        <f t="shared" si="11"/>
        <v>0</v>
      </c>
      <c r="J70" s="182">
        <f t="shared" si="12"/>
        <v>0</v>
      </c>
      <c r="K70" s="183">
        <v>0</v>
      </c>
      <c r="L70" s="114">
        <v>0</v>
      </c>
      <c r="M70" s="114">
        <v>0</v>
      </c>
      <c r="N70" s="154">
        <f t="shared" si="13"/>
        <v>0</v>
      </c>
      <c r="O70" s="114">
        <v>0</v>
      </c>
      <c r="P70" s="114">
        <v>0</v>
      </c>
      <c r="Q70" s="114">
        <v>0</v>
      </c>
      <c r="R70" s="182">
        <f t="shared" si="14"/>
        <v>0</v>
      </c>
      <c r="S70" s="183">
        <v>0</v>
      </c>
      <c r="T70" s="114">
        <v>0</v>
      </c>
      <c r="U70" s="114">
        <v>0</v>
      </c>
      <c r="V70" s="154">
        <f t="shared" si="15"/>
        <v>0</v>
      </c>
      <c r="W70" s="114">
        <v>0</v>
      </c>
      <c r="X70" s="114">
        <v>0</v>
      </c>
      <c r="Y70" s="72" t="s">
        <v>126</v>
      </c>
    </row>
    <row r="71" spans="1:25" s="157" customFormat="1">
      <c r="A71" s="66" t="s">
        <v>127</v>
      </c>
      <c r="B71" s="67">
        <f t="shared" si="20"/>
        <v>108</v>
      </c>
      <c r="C71" s="67">
        <f t="shared" si="20"/>
        <v>96</v>
      </c>
      <c r="D71" s="67">
        <f t="shared" si="19"/>
        <v>12</v>
      </c>
      <c r="E71" s="67">
        <f t="shared" si="19"/>
        <v>1746500</v>
      </c>
      <c r="F71" s="181">
        <f t="shared" si="19"/>
        <v>108</v>
      </c>
      <c r="G71" s="181">
        <f t="shared" si="19"/>
        <v>96</v>
      </c>
      <c r="H71" s="181">
        <f t="shared" si="19"/>
        <v>12</v>
      </c>
      <c r="I71" s="181">
        <f t="shared" si="11"/>
        <v>0</v>
      </c>
      <c r="J71" s="182">
        <f t="shared" si="12"/>
        <v>0</v>
      </c>
      <c r="K71" s="183">
        <v>0</v>
      </c>
      <c r="L71" s="114">
        <v>0</v>
      </c>
      <c r="M71" s="114">
        <v>0</v>
      </c>
      <c r="N71" s="154">
        <f t="shared" si="13"/>
        <v>0</v>
      </c>
      <c r="O71" s="114">
        <v>0</v>
      </c>
      <c r="P71" s="114">
        <v>0</v>
      </c>
      <c r="Q71" s="114">
        <v>0</v>
      </c>
      <c r="R71" s="182">
        <f t="shared" si="14"/>
        <v>108</v>
      </c>
      <c r="S71" s="183">
        <v>96</v>
      </c>
      <c r="T71" s="114">
        <v>12</v>
      </c>
      <c r="U71" s="114">
        <v>1746500</v>
      </c>
      <c r="V71" s="154">
        <f t="shared" si="15"/>
        <v>108</v>
      </c>
      <c r="W71" s="114">
        <v>96</v>
      </c>
      <c r="X71" s="114">
        <v>12</v>
      </c>
      <c r="Y71" s="72" t="s">
        <v>128</v>
      </c>
    </row>
    <row r="72" spans="1:25" s="157" customFormat="1">
      <c r="A72" s="66" t="s">
        <v>129</v>
      </c>
      <c r="B72" s="67">
        <f t="shared" si="20"/>
        <v>0</v>
      </c>
      <c r="C72" s="67">
        <f t="shared" si="20"/>
        <v>0</v>
      </c>
      <c r="D72" s="67">
        <f t="shared" si="19"/>
        <v>0</v>
      </c>
      <c r="E72" s="67">
        <f t="shared" si="19"/>
        <v>0</v>
      </c>
      <c r="F72" s="181">
        <f t="shared" si="19"/>
        <v>0</v>
      </c>
      <c r="G72" s="181">
        <f t="shared" si="19"/>
        <v>0</v>
      </c>
      <c r="H72" s="181">
        <f t="shared" si="19"/>
        <v>0</v>
      </c>
      <c r="I72" s="181">
        <f t="shared" si="11"/>
        <v>0</v>
      </c>
      <c r="J72" s="182">
        <f t="shared" si="12"/>
        <v>0</v>
      </c>
      <c r="K72" s="183">
        <v>0</v>
      </c>
      <c r="L72" s="114">
        <v>0</v>
      </c>
      <c r="M72" s="114">
        <v>0</v>
      </c>
      <c r="N72" s="154">
        <f t="shared" si="13"/>
        <v>0</v>
      </c>
      <c r="O72" s="114">
        <v>0</v>
      </c>
      <c r="P72" s="114">
        <v>0</v>
      </c>
      <c r="Q72" s="114">
        <v>0</v>
      </c>
      <c r="R72" s="182">
        <f t="shared" si="14"/>
        <v>0</v>
      </c>
      <c r="S72" s="183">
        <v>0</v>
      </c>
      <c r="T72" s="114">
        <v>0</v>
      </c>
      <c r="U72" s="114">
        <v>0</v>
      </c>
      <c r="V72" s="154">
        <f t="shared" si="15"/>
        <v>0</v>
      </c>
      <c r="W72" s="114">
        <v>0</v>
      </c>
      <c r="X72" s="114">
        <v>0</v>
      </c>
      <c r="Y72" s="72" t="s">
        <v>130</v>
      </c>
    </row>
    <row r="73" spans="1:25" s="157" customFormat="1">
      <c r="A73" s="184" t="s">
        <v>131</v>
      </c>
      <c r="B73" s="67">
        <f t="shared" si="20"/>
        <v>2</v>
      </c>
      <c r="C73" s="67">
        <f t="shared" si="20"/>
        <v>2</v>
      </c>
      <c r="D73" s="67">
        <f t="shared" si="19"/>
        <v>0</v>
      </c>
      <c r="E73" s="67">
        <f t="shared" si="19"/>
        <v>156000</v>
      </c>
      <c r="F73" s="67">
        <f t="shared" si="19"/>
        <v>2</v>
      </c>
      <c r="G73" s="67">
        <f t="shared" si="19"/>
        <v>2</v>
      </c>
      <c r="H73" s="67">
        <f t="shared" si="19"/>
        <v>0</v>
      </c>
      <c r="I73" s="67">
        <f t="shared" si="11"/>
        <v>0</v>
      </c>
      <c r="J73" s="68">
        <f t="shared" si="12"/>
        <v>0</v>
      </c>
      <c r="K73" s="110">
        <v>0</v>
      </c>
      <c r="L73" s="114">
        <v>0</v>
      </c>
      <c r="M73" s="114">
        <v>0</v>
      </c>
      <c r="N73" s="154">
        <f t="shared" si="13"/>
        <v>0</v>
      </c>
      <c r="O73" s="114">
        <v>0</v>
      </c>
      <c r="P73" s="114">
        <v>0</v>
      </c>
      <c r="Q73" s="114">
        <v>0</v>
      </c>
      <c r="R73" s="68">
        <f t="shared" si="14"/>
        <v>2</v>
      </c>
      <c r="S73" s="110">
        <v>2</v>
      </c>
      <c r="T73" s="114">
        <v>0</v>
      </c>
      <c r="U73" s="114">
        <v>156000</v>
      </c>
      <c r="V73" s="154">
        <f t="shared" si="15"/>
        <v>2</v>
      </c>
      <c r="W73" s="114">
        <v>2</v>
      </c>
      <c r="X73" s="114">
        <v>0</v>
      </c>
      <c r="Y73" s="72" t="s">
        <v>132</v>
      </c>
    </row>
    <row r="74" spans="1:25" s="157" customFormat="1" ht="21.75" thickBot="1">
      <c r="A74" s="185" t="s">
        <v>133</v>
      </c>
      <c r="B74" s="142">
        <f t="shared" si="20"/>
        <v>0</v>
      </c>
      <c r="C74" s="142">
        <f t="shared" si="20"/>
        <v>0</v>
      </c>
      <c r="D74" s="142">
        <f t="shared" si="19"/>
        <v>0</v>
      </c>
      <c r="E74" s="142">
        <f t="shared" si="19"/>
        <v>0</v>
      </c>
      <c r="F74" s="142">
        <f t="shared" si="19"/>
        <v>0</v>
      </c>
      <c r="G74" s="142">
        <f t="shared" si="19"/>
        <v>0</v>
      </c>
      <c r="H74" s="142">
        <f t="shared" si="19"/>
        <v>0</v>
      </c>
      <c r="I74" s="142">
        <f t="shared" si="11"/>
        <v>0</v>
      </c>
      <c r="J74" s="117">
        <f t="shared" si="12"/>
        <v>0</v>
      </c>
      <c r="K74" s="118">
        <v>0</v>
      </c>
      <c r="L74" s="186">
        <v>0</v>
      </c>
      <c r="M74" s="186">
        <v>0</v>
      </c>
      <c r="N74" s="187">
        <f t="shared" si="13"/>
        <v>0</v>
      </c>
      <c r="O74" s="186">
        <v>0</v>
      </c>
      <c r="P74" s="186">
        <v>0</v>
      </c>
      <c r="Q74" s="186">
        <v>0</v>
      </c>
      <c r="R74" s="117">
        <f t="shared" si="14"/>
        <v>0</v>
      </c>
      <c r="S74" s="118">
        <v>0</v>
      </c>
      <c r="T74" s="186">
        <v>0</v>
      </c>
      <c r="U74" s="186">
        <v>0</v>
      </c>
      <c r="V74" s="187">
        <f t="shared" si="15"/>
        <v>0</v>
      </c>
      <c r="W74" s="186">
        <v>0</v>
      </c>
      <c r="X74" s="186">
        <v>0</v>
      </c>
      <c r="Y74" s="122" t="s">
        <v>134</v>
      </c>
    </row>
    <row r="75" spans="1:25" s="107" customFormat="1" ht="21.75" thickBot="1">
      <c r="A75" s="188" t="s">
        <v>135</v>
      </c>
      <c r="B75" s="145">
        <f t="shared" si="20"/>
        <v>259</v>
      </c>
      <c r="C75" s="145">
        <f t="shared" si="20"/>
        <v>159</v>
      </c>
      <c r="D75" s="145">
        <f t="shared" si="19"/>
        <v>100</v>
      </c>
      <c r="E75" s="145">
        <f t="shared" si="19"/>
        <v>21963787</v>
      </c>
      <c r="F75" s="145">
        <f t="shared" si="19"/>
        <v>259</v>
      </c>
      <c r="G75" s="145">
        <f t="shared" si="19"/>
        <v>159</v>
      </c>
      <c r="H75" s="145">
        <f t="shared" si="19"/>
        <v>100</v>
      </c>
      <c r="I75" s="145">
        <f t="shared" si="11"/>
        <v>15000</v>
      </c>
      <c r="J75" s="146">
        <f t="shared" si="12"/>
        <v>2</v>
      </c>
      <c r="K75" s="147">
        <f>SUM(K76:K95)</f>
        <v>2</v>
      </c>
      <c r="L75" s="87">
        <f t="shared" ref="L75:X75" si="21">SUM(L76:L95)</f>
        <v>0</v>
      </c>
      <c r="M75" s="87">
        <f t="shared" si="21"/>
        <v>19200</v>
      </c>
      <c r="N75" s="88">
        <f t="shared" si="13"/>
        <v>2</v>
      </c>
      <c r="O75" s="148">
        <f t="shared" si="21"/>
        <v>2</v>
      </c>
      <c r="P75" s="148">
        <f t="shared" si="21"/>
        <v>0</v>
      </c>
      <c r="Q75" s="148">
        <f t="shared" si="21"/>
        <v>15000</v>
      </c>
      <c r="R75" s="146">
        <f t="shared" si="14"/>
        <v>257</v>
      </c>
      <c r="S75" s="147">
        <f t="shared" si="21"/>
        <v>157</v>
      </c>
      <c r="T75" s="87">
        <f t="shared" si="21"/>
        <v>100</v>
      </c>
      <c r="U75" s="87">
        <f t="shared" si="21"/>
        <v>21944587</v>
      </c>
      <c r="V75" s="88">
        <f t="shared" si="15"/>
        <v>257</v>
      </c>
      <c r="W75" s="148">
        <f t="shared" si="21"/>
        <v>157</v>
      </c>
      <c r="X75" s="148">
        <f t="shared" si="21"/>
        <v>100</v>
      </c>
      <c r="Y75" s="124" t="s">
        <v>31</v>
      </c>
    </row>
    <row r="76" spans="1:25" s="107" customFormat="1">
      <c r="A76" s="189" t="s">
        <v>136</v>
      </c>
      <c r="B76" s="190">
        <f t="shared" si="20"/>
        <v>48</v>
      </c>
      <c r="C76" s="190">
        <f t="shared" si="20"/>
        <v>21</v>
      </c>
      <c r="D76" s="190">
        <f t="shared" si="19"/>
        <v>27</v>
      </c>
      <c r="E76" s="190">
        <f t="shared" si="19"/>
        <v>4175797</v>
      </c>
      <c r="F76" s="190">
        <f t="shared" si="19"/>
        <v>48</v>
      </c>
      <c r="G76" s="190">
        <f t="shared" si="19"/>
        <v>21</v>
      </c>
      <c r="H76" s="190">
        <f t="shared" si="19"/>
        <v>27</v>
      </c>
      <c r="I76" s="190">
        <f t="shared" si="11"/>
        <v>0</v>
      </c>
      <c r="J76" s="191">
        <f t="shared" si="12"/>
        <v>0</v>
      </c>
      <c r="K76" s="192">
        <v>0</v>
      </c>
      <c r="L76" s="193">
        <v>0</v>
      </c>
      <c r="M76" s="193">
        <v>0</v>
      </c>
      <c r="N76" s="194">
        <f t="shared" si="13"/>
        <v>0</v>
      </c>
      <c r="O76" s="195">
        <v>0</v>
      </c>
      <c r="P76" s="195">
        <v>0</v>
      </c>
      <c r="Q76" s="195">
        <v>0</v>
      </c>
      <c r="R76" s="191">
        <f t="shared" si="14"/>
        <v>48</v>
      </c>
      <c r="S76" s="192">
        <v>21</v>
      </c>
      <c r="T76" s="193">
        <v>27</v>
      </c>
      <c r="U76" s="193">
        <v>4175797</v>
      </c>
      <c r="V76" s="194">
        <f t="shared" si="15"/>
        <v>48</v>
      </c>
      <c r="W76" s="195">
        <v>21</v>
      </c>
      <c r="X76" s="195">
        <v>27</v>
      </c>
      <c r="Y76" s="196" t="s">
        <v>137</v>
      </c>
    </row>
    <row r="77" spans="1:25" s="107" customFormat="1">
      <c r="A77" s="197" t="s">
        <v>138</v>
      </c>
      <c r="B77" s="137">
        <f t="shared" si="20"/>
        <v>35</v>
      </c>
      <c r="C77" s="137">
        <f t="shared" si="20"/>
        <v>28</v>
      </c>
      <c r="D77" s="137">
        <f t="shared" si="19"/>
        <v>7</v>
      </c>
      <c r="E77" s="137">
        <f t="shared" si="19"/>
        <v>5951450</v>
      </c>
      <c r="F77" s="137">
        <f t="shared" si="19"/>
        <v>35</v>
      </c>
      <c r="G77" s="137">
        <f t="shared" si="19"/>
        <v>28</v>
      </c>
      <c r="H77" s="137">
        <f t="shared" si="19"/>
        <v>7</v>
      </c>
      <c r="I77" s="137">
        <f t="shared" si="11"/>
        <v>0</v>
      </c>
      <c r="J77" s="138">
        <f t="shared" si="12"/>
        <v>0</v>
      </c>
      <c r="K77" s="139">
        <v>0</v>
      </c>
      <c r="L77" s="111">
        <v>0</v>
      </c>
      <c r="M77" s="111">
        <v>0</v>
      </c>
      <c r="N77" s="71">
        <f t="shared" si="13"/>
        <v>0</v>
      </c>
      <c r="O77" s="112">
        <v>0</v>
      </c>
      <c r="P77" s="112">
        <v>0</v>
      </c>
      <c r="Q77" s="112">
        <v>0</v>
      </c>
      <c r="R77" s="138">
        <f t="shared" si="14"/>
        <v>35</v>
      </c>
      <c r="S77" s="139">
        <v>28</v>
      </c>
      <c r="T77" s="111">
        <v>7</v>
      </c>
      <c r="U77" s="111">
        <v>5951450</v>
      </c>
      <c r="V77" s="71">
        <f t="shared" si="15"/>
        <v>35</v>
      </c>
      <c r="W77" s="112">
        <v>28</v>
      </c>
      <c r="X77" s="112">
        <v>7</v>
      </c>
      <c r="Y77" s="140" t="s">
        <v>139</v>
      </c>
    </row>
    <row r="78" spans="1:25" s="107" customFormat="1">
      <c r="A78" s="108" t="s">
        <v>140</v>
      </c>
      <c r="B78" s="67">
        <f t="shared" si="20"/>
        <v>1</v>
      </c>
      <c r="C78" s="67">
        <f t="shared" si="20"/>
        <v>1</v>
      </c>
      <c r="D78" s="67">
        <f t="shared" si="19"/>
        <v>0</v>
      </c>
      <c r="E78" s="67">
        <f t="shared" si="19"/>
        <v>15000</v>
      </c>
      <c r="F78" s="67">
        <f t="shared" si="19"/>
        <v>1</v>
      </c>
      <c r="G78" s="67">
        <f t="shared" si="19"/>
        <v>1</v>
      </c>
      <c r="H78" s="67">
        <f t="shared" si="19"/>
        <v>0</v>
      </c>
      <c r="I78" s="67">
        <f t="shared" si="11"/>
        <v>15000</v>
      </c>
      <c r="J78" s="68">
        <f t="shared" si="12"/>
        <v>1</v>
      </c>
      <c r="K78" s="110">
        <v>1</v>
      </c>
      <c r="L78" s="113">
        <v>0</v>
      </c>
      <c r="M78" s="113">
        <v>15000</v>
      </c>
      <c r="N78" s="75">
        <f t="shared" si="13"/>
        <v>1</v>
      </c>
      <c r="O78" s="114">
        <v>1</v>
      </c>
      <c r="P78" s="114">
        <v>0</v>
      </c>
      <c r="Q78" s="114">
        <v>15000</v>
      </c>
      <c r="R78" s="68">
        <f t="shared" si="14"/>
        <v>0</v>
      </c>
      <c r="S78" s="110">
        <v>0</v>
      </c>
      <c r="T78" s="113">
        <v>0</v>
      </c>
      <c r="U78" s="113">
        <v>0</v>
      </c>
      <c r="V78" s="75">
        <f t="shared" si="15"/>
        <v>0</v>
      </c>
      <c r="W78" s="114">
        <v>0</v>
      </c>
      <c r="X78" s="114">
        <v>0</v>
      </c>
      <c r="Y78" s="72" t="s">
        <v>141</v>
      </c>
    </row>
    <row r="79" spans="1:25" s="107" customFormat="1">
      <c r="A79" s="108" t="s">
        <v>142</v>
      </c>
      <c r="B79" s="67">
        <f t="shared" si="20"/>
        <v>3</v>
      </c>
      <c r="C79" s="67">
        <f t="shared" si="20"/>
        <v>0</v>
      </c>
      <c r="D79" s="67">
        <f t="shared" si="19"/>
        <v>3</v>
      </c>
      <c r="E79" s="67">
        <f t="shared" si="19"/>
        <v>217200</v>
      </c>
      <c r="F79" s="67">
        <f t="shared" si="19"/>
        <v>3</v>
      </c>
      <c r="G79" s="67">
        <f t="shared" si="19"/>
        <v>0</v>
      </c>
      <c r="H79" s="67">
        <f t="shared" si="19"/>
        <v>3</v>
      </c>
      <c r="I79" s="67">
        <f t="shared" si="11"/>
        <v>0</v>
      </c>
      <c r="J79" s="68">
        <f t="shared" si="12"/>
        <v>0</v>
      </c>
      <c r="K79" s="110">
        <v>0</v>
      </c>
      <c r="L79" s="113">
        <v>0</v>
      </c>
      <c r="M79" s="113">
        <v>0</v>
      </c>
      <c r="N79" s="75">
        <f t="shared" si="13"/>
        <v>0</v>
      </c>
      <c r="O79" s="114">
        <v>0</v>
      </c>
      <c r="P79" s="114">
        <v>0</v>
      </c>
      <c r="Q79" s="114">
        <v>0</v>
      </c>
      <c r="R79" s="68">
        <f t="shared" si="14"/>
        <v>3</v>
      </c>
      <c r="S79" s="110">
        <v>0</v>
      </c>
      <c r="T79" s="113">
        <v>3</v>
      </c>
      <c r="U79" s="113">
        <v>217200</v>
      </c>
      <c r="V79" s="75">
        <f t="shared" si="15"/>
        <v>3</v>
      </c>
      <c r="W79" s="114">
        <v>0</v>
      </c>
      <c r="X79" s="114">
        <v>3</v>
      </c>
      <c r="Y79" s="72" t="s">
        <v>143</v>
      </c>
    </row>
    <row r="80" spans="1:25" s="107" customFormat="1">
      <c r="A80" s="108" t="s">
        <v>144</v>
      </c>
      <c r="B80" s="67">
        <f t="shared" si="20"/>
        <v>1</v>
      </c>
      <c r="C80" s="67">
        <f t="shared" si="20"/>
        <v>1</v>
      </c>
      <c r="D80" s="67">
        <f t="shared" si="19"/>
        <v>0</v>
      </c>
      <c r="E80" s="67">
        <f t="shared" si="19"/>
        <v>123000</v>
      </c>
      <c r="F80" s="67">
        <f t="shared" si="19"/>
        <v>1</v>
      </c>
      <c r="G80" s="67">
        <f t="shared" si="19"/>
        <v>1</v>
      </c>
      <c r="H80" s="67">
        <f t="shared" si="19"/>
        <v>0</v>
      </c>
      <c r="I80" s="67">
        <f t="shared" si="11"/>
        <v>0</v>
      </c>
      <c r="J80" s="68">
        <f t="shared" si="12"/>
        <v>0</v>
      </c>
      <c r="K80" s="110">
        <v>0</v>
      </c>
      <c r="L80" s="113">
        <v>0</v>
      </c>
      <c r="M80" s="113">
        <v>0</v>
      </c>
      <c r="N80" s="75">
        <f t="shared" si="13"/>
        <v>0</v>
      </c>
      <c r="O80" s="114">
        <v>0</v>
      </c>
      <c r="P80" s="114">
        <v>0</v>
      </c>
      <c r="Q80" s="114">
        <v>0</v>
      </c>
      <c r="R80" s="68">
        <f t="shared" si="14"/>
        <v>1</v>
      </c>
      <c r="S80" s="110">
        <v>1</v>
      </c>
      <c r="T80" s="113">
        <v>0</v>
      </c>
      <c r="U80" s="113">
        <v>123000</v>
      </c>
      <c r="V80" s="75">
        <f t="shared" si="15"/>
        <v>1</v>
      </c>
      <c r="W80" s="114">
        <v>1</v>
      </c>
      <c r="X80" s="114">
        <v>0</v>
      </c>
      <c r="Y80" s="72" t="s">
        <v>145</v>
      </c>
    </row>
    <row r="81" spans="1:25" s="107" customFormat="1">
      <c r="A81" s="198" t="s">
        <v>146</v>
      </c>
      <c r="B81" s="159">
        <f t="shared" si="20"/>
        <v>8</v>
      </c>
      <c r="C81" s="159">
        <f t="shared" si="20"/>
        <v>1</v>
      </c>
      <c r="D81" s="159">
        <f t="shared" si="19"/>
        <v>7</v>
      </c>
      <c r="E81" s="159">
        <f t="shared" si="19"/>
        <v>4000</v>
      </c>
      <c r="F81" s="159">
        <f t="shared" si="19"/>
        <v>8</v>
      </c>
      <c r="G81" s="159">
        <f t="shared" si="19"/>
        <v>1</v>
      </c>
      <c r="H81" s="159">
        <f t="shared" si="19"/>
        <v>7</v>
      </c>
      <c r="I81" s="159">
        <f t="shared" si="11"/>
        <v>0</v>
      </c>
      <c r="J81" s="160">
        <f t="shared" si="12"/>
        <v>0</v>
      </c>
      <c r="K81" s="161">
        <v>0</v>
      </c>
      <c r="L81" s="126">
        <v>0</v>
      </c>
      <c r="M81" s="126">
        <v>0</v>
      </c>
      <c r="N81" s="127">
        <f t="shared" si="13"/>
        <v>0</v>
      </c>
      <c r="O81" s="152">
        <v>0</v>
      </c>
      <c r="P81" s="152">
        <v>0</v>
      </c>
      <c r="Q81" s="152">
        <v>0</v>
      </c>
      <c r="R81" s="160">
        <f t="shared" si="14"/>
        <v>8</v>
      </c>
      <c r="S81" s="161">
        <v>1</v>
      </c>
      <c r="T81" s="126">
        <v>7</v>
      </c>
      <c r="U81" s="126">
        <v>4000</v>
      </c>
      <c r="V81" s="127">
        <f t="shared" si="15"/>
        <v>8</v>
      </c>
      <c r="W81" s="152">
        <v>1</v>
      </c>
      <c r="X81" s="152">
        <v>7</v>
      </c>
      <c r="Y81" s="162" t="s">
        <v>147</v>
      </c>
    </row>
    <row r="82" spans="1:25" s="107" customFormat="1">
      <c r="A82" s="175" t="s">
        <v>148</v>
      </c>
      <c r="B82" s="67">
        <f t="shared" si="20"/>
        <v>17</v>
      </c>
      <c r="C82" s="67">
        <f t="shared" si="20"/>
        <v>17</v>
      </c>
      <c r="D82" s="67">
        <f t="shared" si="19"/>
        <v>0</v>
      </c>
      <c r="E82" s="67">
        <f t="shared" si="19"/>
        <v>915300</v>
      </c>
      <c r="F82" s="67">
        <f t="shared" si="19"/>
        <v>17</v>
      </c>
      <c r="G82" s="67">
        <f t="shared" si="19"/>
        <v>17</v>
      </c>
      <c r="H82" s="67">
        <f t="shared" si="19"/>
        <v>0</v>
      </c>
      <c r="I82" s="67">
        <f t="shared" si="11"/>
        <v>0</v>
      </c>
      <c r="J82" s="68">
        <f t="shared" si="12"/>
        <v>0</v>
      </c>
      <c r="K82" s="110">
        <v>0</v>
      </c>
      <c r="L82" s="113">
        <v>0</v>
      </c>
      <c r="M82" s="113">
        <v>0</v>
      </c>
      <c r="N82" s="75">
        <f t="shared" si="13"/>
        <v>0</v>
      </c>
      <c r="O82" s="114">
        <v>0</v>
      </c>
      <c r="P82" s="114">
        <v>0</v>
      </c>
      <c r="Q82" s="114">
        <v>0</v>
      </c>
      <c r="R82" s="68">
        <f t="shared" si="14"/>
        <v>17</v>
      </c>
      <c r="S82" s="110">
        <v>17</v>
      </c>
      <c r="T82" s="113">
        <v>0</v>
      </c>
      <c r="U82" s="113">
        <v>915300</v>
      </c>
      <c r="V82" s="75">
        <f t="shared" si="15"/>
        <v>17</v>
      </c>
      <c r="W82" s="114">
        <v>17</v>
      </c>
      <c r="X82" s="114">
        <v>0</v>
      </c>
      <c r="Y82" s="72" t="s">
        <v>149</v>
      </c>
    </row>
    <row r="83" spans="1:25" s="107" customFormat="1">
      <c r="A83" s="176" t="s">
        <v>150</v>
      </c>
      <c r="B83" s="67">
        <f t="shared" si="20"/>
        <v>0</v>
      </c>
      <c r="C83" s="67">
        <f t="shared" si="20"/>
        <v>0</v>
      </c>
      <c r="D83" s="67">
        <f t="shared" si="19"/>
        <v>0</v>
      </c>
      <c r="E83" s="67">
        <f t="shared" si="19"/>
        <v>0</v>
      </c>
      <c r="F83" s="67">
        <f t="shared" si="19"/>
        <v>0</v>
      </c>
      <c r="G83" s="67">
        <f t="shared" si="19"/>
        <v>0</v>
      </c>
      <c r="H83" s="67">
        <f t="shared" si="19"/>
        <v>0</v>
      </c>
      <c r="I83" s="67">
        <f t="shared" ref="I83:I110" si="22">SUM(Q83)</f>
        <v>0</v>
      </c>
      <c r="J83" s="68">
        <f t="shared" ref="J83:J110" si="23">SUM(K83:L83)</f>
        <v>0</v>
      </c>
      <c r="K83" s="110">
        <v>0</v>
      </c>
      <c r="L83" s="113">
        <v>0</v>
      </c>
      <c r="M83" s="113">
        <v>0</v>
      </c>
      <c r="N83" s="75">
        <f t="shared" ref="N83:N110" si="24">SUM(O83:P83)</f>
        <v>0</v>
      </c>
      <c r="O83" s="114">
        <v>0</v>
      </c>
      <c r="P83" s="114">
        <v>0</v>
      </c>
      <c r="Q83" s="114">
        <v>0</v>
      </c>
      <c r="R83" s="68">
        <f t="shared" ref="R83:R110" si="25">SUM(S83:T83)</f>
        <v>0</v>
      </c>
      <c r="S83" s="110">
        <v>0</v>
      </c>
      <c r="T83" s="113">
        <v>0</v>
      </c>
      <c r="U83" s="113">
        <v>0</v>
      </c>
      <c r="V83" s="75">
        <f t="shared" ref="V83:V110" si="26">SUM(W83:X83)</f>
        <v>0</v>
      </c>
      <c r="W83" s="114">
        <v>0</v>
      </c>
      <c r="X83" s="114">
        <v>0</v>
      </c>
      <c r="Y83" s="72" t="s">
        <v>151</v>
      </c>
    </row>
    <row r="84" spans="1:25" s="107" customFormat="1">
      <c r="A84" s="176" t="s">
        <v>152</v>
      </c>
      <c r="B84" s="67">
        <f t="shared" si="20"/>
        <v>4</v>
      </c>
      <c r="C84" s="67">
        <f t="shared" si="20"/>
        <v>4</v>
      </c>
      <c r="D84" s="67">
        <f t="shared" si="20"/>
        <v>0</v>
      </c>
      <c r="E84" s="67">
        <f t="shared" si="20"/>
        <v>875000</v>
      </c>
      <c r="F84" s="67">
        <f t="shared" si="20"/>
        <v>4</v>
      </c>
      <c r="G84" s="67">
        <f t="shared" si="20"/>
        <v>4</v>
      </c>
      <c r="H84" s="67">
        <f t="shared" si="20"/>
        <v>0</v>
      </c>
      <c r="I84" s="67">
        <f>SUM(Q84)</f>
        <v>0</v>
      </c>
      <c r="J84" s="68">
        <f>SUM(K84:L84)</f>
        <v>0</v>
      </c>
      <c r="K84" s="110">
        <v>0</v>
      </c>
      <c r="L84" s="113">
        <v>0</v>
      </c>
      <c r="M84" s="113">
        <v>0</v>
      </c>
      <c r="N84" s="75">
        <f>SUM(O84:P84)</f>
        <v>0</v>
      </c>
      <c r="O84" s="114">
        <v>0</v>
      </c>
      <c r="P84" s="114">
        <v>0</v>
      </c>
      <c r="Q84" s="114">
        <v>0</v>
      </c>
      <c r="R84" s="68">
        <f>SUM(S84:T84)</f>
        <v>4</v>
      </c>
      <c r="S84" s="110">
        <v>4</v>
      </c>
      <c r="T84" s="113">
        <v>0</v>
      </c>
      <c r="U84" s="113">
        <v>875000</v>
      </c>
      <c r="V84" s="75">
        <f>SUM(W84:X84)</f>
        <v>4</v>
      </c>
      <c r="W84" s="114">
        <v>4</v>
      </c>
      <c r="X84" s="114">
        <v>0</v>
      </c>
      <c r="Y84" s="72" t="s">
        <v>153</v>
      </c>
    </row>
    <row r="85" spans="1:25" s="107" customFormat="1">
      <c r="A85" s="108" t="s">
        <v>154</v>
      </c>
      <c r="B85" s="67">
        <f t="shared" si="20"/>
        <v>20</v>
      </c>
      <c r="C85" s="67">
        <f t="shared" si="20"/>
        <v>16</v>
      </c>
      <c r="D85" s="67">
        <f t="shared" si="19"/>
        <v>4</v>
      </c>
      <c r="E85" s="67">
        <f t="shared" si="19"/>
        <v>954000</v>
      </c>
      <c r="F85" s="67">
        <f t="shared" si="19"/>
        <v>20</v>
      </c>
      <c r="G85" s="67">
        <f t="shared" si="19"/>
        <v>16</v>
      </c>
      <c r="H85" s="67">
        <f t="shared" si="19"/>
        <v>4</v>
      </c>
      <c r="I85" s="67">
        <f t="shared" si="22"/>
        <v>0</v>
      </c>
      <c r="J85" s="68">
        <f t="shared" si="23"/>
        <v>0</v>
      </c>
      <c r="K85" s="110">
        <v>0</v>
      </c>
      <c r="L85" s="113">
        <v>0</v>
      </c>
      <c r="M85" s="113">
        <v>0</v>
      </c>
      <c r="N85" s="75">
        <f t="shared" si="24"/>
        <v>0</v>
      </c>
      <c r="O85" s="114">
        <v>0</v>
      </c>
      <c r="P85" s="114">
        <v>0</v>
      </c>
      <c r="Q85" s="114">
        <v>0</v>
      </c>
      <c r="R85" s="68">
        <f t="shared" si="25"/>
        <v>20</v>
      </c>
      <c r="S85" s="110">
        <v>16</v>
      </c>
      <c r="T85" s="113">
        <v>4</v>
      </c>
      <c r="U85" s="113">
        <v>954000</v>
      </c>
      <c r="V85" s="75">
        <f t="shared" si="26"/>
        <v>20</v>
      </c>
      <c r="W85" s="114">
        <v>16</v>
      </c>
      <c r="X85" s="114">
        <v>4</v>
      </c>
      <c r="Y85" s="72" t="s">
        <v>155</v>
      </c>
    </row>
    <row r="86" spans="1:25" s="107" customFormat="1">
      <c r="A86" s="177" t="s">
        <v>156</v>
      </c>
      <c r="B86" s="67">
        <f t="shared" si="20"/>
        <v>43</v>
      </c>
      <c r="C86" s="67">
        <f t="shared" si="20"/>
        <v>20</v>
      </c>
      <c r="D86" s="67">
        <f t="shared" si="19"/>
        <v>23</v>
      </c>
      <c r="E86" s="67">
        <f t="shared" si="19"/>
        <v>2002390</v>
      </c>
      <c r="F86" s="67">
        <f t="shared" si="19"/>
        <v>43</v>
      </c>
      <c r="G86" s="67">
        <f t="shared" si="19"/>
        <v>20</v>
      </c>
      <c r="H86" s="67">
        <f t="shared" si="19"/>
        <v>23</v>
      </c>
      <c r="I86" s="67">
        <f t="shared" si="22"/>
        <v>0</v>
      </c>
      <c r="J86" s="68">
        <f t="shared" si="23"/>
        <v>0</v>
      </c>
      <c r="K86" s="110">
        <v>0</v>
      </c>
      <c r="L86" s="113">
        <v>0</v>
      </c>
      <c r="M86" s="113">
        <v>0</v>
      </c>
      <c r="N86" s="75">
        <f t="shared" si="24"/>
        <v>0</v>
      </c>
      <c r="O86" s="114">
        <v>0</v>
      </c>
      <c r="P86" s="114">
        <v>0</v>
      </c>
      <c r="Q86" s="114">
        <v>0</v>
      </c>
      <c r="R86" s="68">
        <f t="shared" si="25"/>
        <v>43</v>
      </c>
      <c r="S86" s="110">
        <v>20</v>
      </c>
      <c r="T86" s="113">
        <v>23</v>
      </c>
      <c r="U86" s="113">
        <v>2002390</v>
      </c>
      <c r="V86" s="75">
        <f t="shared" si="26"/>
        <v>43</v>
      </c>
      <c r="W86" s="114">
        <v>20</v>
      </c>
      <c r="X86" s="114">
        <v>23</v>
      </c>
      <c r="Y86" s="72" t="s">
        <v>157</v>
      </c>
    </row>
    <row r="87" spans="1:25">
      <c r="A87" s="178" t="s">
        <v>158</v>
      </c>
      <c r="B87" s="67">
        <f t="shared" si="20"/>
        <v>19</v>
      </c>
      <c r="C87" s="67">
        <f t="shared" si="20"/>
        <v>13</v>
      </c>
      <c r="D87" s="67">
        <f t="shared" si="19"/>
        <v>6</v>
      </c>
      <c r="E87" s="67">
        <f t="shared" si="19"/>
        <v>2163500</v>
      </c>
      <c r="F87" s="67">
        <f t="shared" si="19"/>
        <v>19</v>
      </c>
      <c r="G87" s="67">
        <f t="shared" si="19"/>
        <v>13</v>
      </c>
      <c r="H87" s="67">
        <f t="shared" si="19"/>
        <v>6</v>
      </c>
      <c r="I87" s="67">
        <f t="shared" si="22"/>
        <v>0</v>
      </c>
      <c r="J87" s="68">
        <f t="shared" si="23"/>
        <v>0</v>
      </c>
      <c r="K87" s="110">
        <v>0</v>
      </c>
      <c r="L87" s="113">
        <v>0</v>
      </c>
      <c r="M87" s="113">
        <v>0</v>
      </c>
      <c r="N87" s="75">
        <f t="shared" si="24"/>
        <v>0</v>
      </c>
      <c r="O87" s="113">
        <v>0</v>
      </c>
      <c r="P87" s="113">
        <v>0</v>
      </c>
      <c r="Q87" s="113">
        <v>0</v>
      </c>
      <c r="R87" s="68">
        <f t="shared" si="25"/>
        <v>19</v>
      </c>
      <c r="S87" s="110">
        <v>13</v>
      </c>
      <c r="T87" s="113">
        <v>6</v>
      </c>
      <c r="U87" s="113">
        <v>2163500</v>
      </c>
      <c r="V87" s="75">
        <f t="shared" si="26"/>
        <v>19</v>
      </c>
      <c r="W87" s="113">
        <v>13</v>
      </c>
      <c r="X87" s="113">
        <v>6</v>
      </c>
      <c r="Y87" s="72" t="s">
        <v>159</v>
      </c>
    </row>
    <row r="88" spans="1:25" s="107" customFormat="1">
      <c r="A88" s="178" t="s">
        <v>160</v>
      </c>
      <c r="B88" s="67">
        <f t="shared" si="20"/>
        <v>0</v>
      </c>
      <c r="C88" s="67">
        <f t="shared" si="20"/>
        <v>0</v>
      </c>
      <c r="D88" s="67">
        <f t="shared" si="19"/>
        <v>0</v>
      </c>
      <c r="E88" s="67">
        <f t="shared" si="19"/>
        <v>0</v>
      </c>
      <c r="F88" s="67">
        <f t="shared" si="19"/>
        <v>0</v>
      </c>
      <c r="G88" s="67">
        <f t="shared" si="19"/>
        <v>0</v>
      </c>
      <c r="H88" s="67">
        <f t="shared" si="19"/>
        <v>0</v>
      </c>
      <c r="I88" s="67">
        <f t="shared" si="22"/>
        <v>0</v>
      </c>
      <c r="J88" s="68">
        <f t="shared" si="23"/>
        <v>0</v>
      </c>
      <c r="K88" s="110">
        <v>0</v>
      </c>
      <c r="L88" s="113">
        <v>0</v>
      </c>
      <c r="M88" s="113">
        <v>0</v>
      </c>
      <c r="N88" s="75">
        <f t="shared" si="24"/>
        <v>0</v>
      </c>
      <c r="O88" s="114">
        <v>0</v>
      </c>
      <c r="P88" s="114">
        <v>0</v>
      </c>
      <c r="Q88" s="114">
        <v>0</v>
      </c>
      <c r="R88" s="68">
        <f t="shared" si="25"/>
        <v>0</v>
      </c>
      <c r="S88" s="110">
        <v>0</v>
      </c>
      <c r="T88" s="113">
        <v>0</v>
      </c>
      <c r="U88" s="113">
        <v>0</v>
      </c>
      <c r="V88" s="75">
        <f t="shared" si="26"/>
        <v>0</v>
      </c>
      <c r="W88" s="114">
        <v>0</v>
      </c>
      <c r="X88" s="114">
        <v>0</v>
      </c>
      <c r="Y88" s="72" t="s">
        <v>161</v>
      </c>
    </row>
    <row r="89" spans="1:25" s="107" customFormat="1">
      <c r="A89" s="108" t="s">
        <v>162</v>
      </c>
      <c r="B89" s="67">
        <f t="shared" si="20"/>
        <v>34</v>
      </c>
      <c r="C89" s="67">
        <f t="shared" si="20"/>
        <v>20</v>
      </c>
      <c r="D89" s="67">
        <f t="shared" si="19"/>
        <v>14</v>
      </c>
      <c r="E89" s="67">
        <f t="shared" si="19"/>
        <v>3063000</v>
      </c>
      <c r="F89" s="67">
        <f t="shared" si="19"/>
        <v>34</v>
      </c>
      <c r="G89" s="67">
        <f t="shared" si="19"/>
        <v>20</v>
      </c>
      <c r="H89" s="67">
        <f t="shared" si="19"/>
        <v>14</v>
      </c>
      <c r="I89" s="67">
        <f t="shared" si="22"/>
        <v>0</v>
      </c>
      <c r="J89" s="68">
        <f t="shared" si="23"/>
        <v>0</v>
      </c>
      <c r="K89" s="110">
        <v>0</v>
      </c>
      <c r="L89" s="113">
        <v>0</v>
      </c>
      <c r="M89" s="113">
        <v>0</v>
      </c>
      <c r="N89" s="75">
        <f t="shared" si="24"/>
        <v>0</v>
      </c>
      <c r="O89" s="114">
        <v>0</v>
      </c>
      <c r="P89" s="114">
        <v>0</v>
      </c>
      <c r="Q89" s="114">
        <v>0</v>
      </c>
      <c r="R89" s="68">
        <f t="shared" si="25"/>
        <v>34</v>
      </c>
      <c r="S89" s="110">
        <v>20</v>
      </c>
      <c r="T89" s="113">
        <v>14</v>
      </c>
      <c r="U89" s="113">
        <v>3063000</v>
      </c>
      <c r="V89" s="75">
        <f t="shared" si="26"/>
        <v>34</v>
      </c>
      <c r="W89" s="114">
        <v>20</v>
      </c>
      <c r="X89" s="114">
        <v>14</v>
      </c>
      <c r="Y89" s="199" t="s">
        <v>163</v>
      </c>
    </row>
    <row r="90" spans="1:25" s="107" customFormat="1">
      <c r="A90" s="66" t="s">
        <v>164</v>
      </c>
      <c r="B90" s="67">
        <f t="shared" si="20"/>
        <v>5</v>
      </c>
      <c r="C90" s="67">
        <f t="shared" si="20"/>
        <v>1</v>
      </c>
      <c r="D90" s="67">
        <f t="shared" si="19"/>
        <v>4</v>
      </c>
      <c r="E90" s="67">
        <f t="shared" si="19"/>
        <v>411100</v>
      </c>
      <c r="F90" s="67">
        <f t="shared" si="19"/>
        <v>5</v>
      </c>
      <c r="G90" s="67">
        <f t="shared" si="19"/>
        <v>1</v>
      </c>
      <c r="H90" s="67">
        <f t="shared" si="19"/>
        <v>4</v>
      </c>
      <c r="I90" s="67">
        <f t="shared" si="22"/>
        <v>0</v>
      </c>
      <c r="J90" s="68">
        <f t="shared" si="23"/>
        <v>0</v>
      </c>
      <c r="K90" s="110">
        <v>0</v>
      </c>
      <c r="L90" s="113">
        <v>0</v>
      </c>
      <c r="M90" s="113">
        <v>0</v>
      </c>
      <c r="N90" s="75">
        <f t="shared" si="24"/>
        <v>0</v>
      </c>
      <c r="O90" s="114">
        <v>0</v>
      </c>
      <c r="P90" s="114">
        <v>0</v>
      </c>
      <c r="Q90" s="114">
        <v>0</v>
      </c>
      <c r="R90" s="68">
        <f t="shared" si="25"/>
        <v>5</v>
      </c>
      <c r="S90" s="110">
        <v>1</v>
      </c>
      <c r="T90" s="113">
        <v>4</v>
      </c>
      <c r="U90" s="113">
        <v>411100</v>
      </c>
      <c r="V90" s="75">
        <f t="shared" si="26"/>
        <v>5</v>
      </c>
      <c r="W90" s="114">
        <v>1</v>
      </c>
      <c r="X90" s="114">
        <v>4</v>
      </c>
      <c r="Y90" s="199" t="s">
        <v>165</v>
      </c>
    </row>
    <row r="91" spans="1:25" s="200" customFormat="1">
      <c r="A91" s="66" t="s">
        <v>166</v>
      </c>
      <c r="B91" s="67">
        <f t="shared" si="20"/>
        <v>0</v>
      </c>
      <c r="C91" s="67">
        <f t="shared" si="20"/>
        <v>0</v>
      </c>
      <c r="D91" s="67">
        <f t="shared" si="19"/>
        <v>0</v>
      </c>
      <c r="E91" s="67">
        <f t="shared" si="19"/>
        <v>0</v>
      </c>
      <c r="F91" s="67">
        <f t="shared" si="19"/>
        <v>0</v>
      </c>
      <c r="G91" s="67">
        <f t="shared" si="19"/>
        <v>0</v>
      </c>
      <c r="H91" s="67">
        <f t="shared" si="19"/>
        <v>0</v>
      </c>
      <c r="I91" s="67">
        <f t="shared" si="22"/>
        <v>0</v>
      </c>
      <c r="J91" s="68">
        <f t="shared" si="23"/>
        <v>0</v>
      </c>
      <c r="K91" s="110">
        <v>0</v>
      </c>
      <c r="L91" s="113">
        <v>0</v>
      </c>
      <c r="M91" s="113">
        <v>0</v>
      </c>
      <c r="N91" s="75">
        <f t="shared" si="24"/>
        <v>0</v>
      </c>
      <c r="O91" s="114">
        <v>0</v>
      </c>
      <c r="P91" s="114">
        <v>0</v>
      </c>
      <c r="Q91" s="114">
        <v>0</v>
      </c>
      <c r="R91" s="68">
        <f t="shared" si="25"/>
        <v>0</v>
      </c>
      <c r="S91" s="110">
        <v>0</v>
      </c>
      <c r="T91" s="113">
        <v>0</v>
      </c>
      <c r="U91" s="113">
        <v>0</v>
      </c>
      <c r="V91" s="75">
        <f t="shared" si="26"/>
        <v>0</v>
      </c>
      <c r="W91" s="114">
        <v>0</v>
      </c>
      <c r="X91" s="114">
        <v>0</v>
      </c>
      <c r="Y91" s="72" t="s">
        <v>167</v>
      </c>
    </row>
    <row r="92" spans="1:25" s="107" customFormat="1">
      <c r="A92" s="201" t="s">
        <v>168</v>
      </c>
      <c r="B92" s="159">
        <f t="shared" si="20"/>
        <v>0</v>
      </c>
      <c r="C92" s="159">
        <f t="shared" si="20"/>
        <v>0</v>
      </c>
      <c r="D92" s="159">
        <f t="shared" si="19"/>
        <v>0</v>
      </c>
      <c r="E92" s="159">
        <f t="shared" si="19"/>
        <v>0</v>
      </c>
      <c r="F92" s="159">
        <f t="shared" si="19"/>
        <v>0</v>
      </c>
      <c r="G92" s="159">
        <f t="shared" si="19"/>
        <v>0</v>
      </c>
      <c r="H92" s="159">
        <f t="shared" si="19"/>
        <v>0</v>
      </c>
      <c r="I92" s="159">
        <f t="shared" si="22"/>
        <v>0</v>
      </c>
      <c r="J92" s="160">
        <f t="shared" si="23"/>
        <v>0</v>
      </c>
      <c r="K92" s="161">
        <v>0</v>
      </c>
      <c r="L92" s="126">
        <v>0</v>
      </c>
      <c r="M92" s="126">
        <v>0</v>
      </c>
      <c r="N92" s="127">
        <f t="shared" si="24"/>
        <v>0</v>
      </c>
      <c r="O92" s="152">
        <v>0</v>
      </c>
      <c r="P92" s="152">
        <v>0</v>
      </c>
      <c r="Q92" s="152">
        <v>0</v>
      </c>
      <c r="R92" s="160">
        <f t="shared" si="25"/>
        <v>0</v>
      </c>
      <c r="S92" s="161">
        <v>0</v>
      </c>
      <c r="T92" s="126">
        <v>0</v>
      </c>
      <c r="U92" s="126">
        <v>0</v>
      </c>
      <c r="V92" s="127">
        <f t="shared" si="26"/>
        <v>0</v>
      </c>
      <c r="W92" s="152">
        <v>0</v>
      </c>
      <c r="X92" s="152">
        <v>0</v>
      </c>
      <c r="Y92" s="162" t="s">
        <v>169</v>
      </c>
    </row>
    <row r="93" spans="1:25" s="107" customFormat="1">
      <c r="A93" s="175" t="s">
        <v>170</v>
      </c>
      <c r="B93" s="67">
        <f t="shared" si="20"/>
        <v>16</v>
      </c>
      <c r="C93" s="67">
        <f t="shared" si="20"/>
        <v>11</v>
      </c>
      <c r="D93" s="67">
        <f t="shared" si="19"/>
        <v>5</v>
      </c>
      <c r="E93" s="67">
        <f t="shared" si="19"/>
        <v>940850</v>
      </c>
      <c r="F93" s="67">
        <f t="shared" si="19"/>
        <v>16</v>
      </c>
      <c r="G93" s="67">
        <f t="shared" si="19"/>
        <v>11</v>
      </c>
      <c r="H93" s="67">
        <f t="shared" si="19"/>
        <v>5</v>
      </c>
      <c r="I93" s="67">
        <f t="shared" si="22"/>
        <v>0</v>
      </c>
      <c r="J93" s="68">
        <f t="shared" si="23"/>
        <v>0</v>
      </c>
      <c r="K93" s="110">
        <v>0</v>
      </c>
      <c r="L93" s="113">
        <v>0</v>
      </c>
      <c r="M93" s="113">
        <v>0</v>
      </c>
      <c r="N93" s="75">
        <f t="shared" si="24"/>
        <v>0</v>
      </c>
      <c r="O93" s="114">
        <v>0</v>
      </c>
      <c r="P93" s="114">
        <v>0</v>
      </c>
      <c r="Q93" s="114">
        <v>0</v>
      </c>
      <c r="R93" s="68">
        <f t="shared" si="25"/>
        <v>16</v>
      </c>
      <c r="S93" s="110">
        <v>11</v>
      </c>
      <c r="T93" s="113">
        <v>5</v>
      </c>
      <c r="U93" s="113">
        <v>940850</v>
      </c>
      <c r="V93" s="75">
        <f t="shared" si="26"/>
        <v>16</v>
      </c>
      <c r="W93" s="114">
        <v>11</v>
      </c>
      <c r="X93" s="114">
        <v>5</v>
      </c>
      <c r="Y93" s="72" t="s">
        <v>171</v>
      </c>
    </row>
    <row r="94" spans="1:25" s="107" customFormat="1">
      <c r="A94" s="108" t="s">
        <v>172</v>
      </c>
      <c r="B94" s="67">
        <f t="shared" si="20"/>
        <v>5</v>
      </c>
      <c r="C94" s="67">
        <f t="shared" si="20"/>
        <v>5</v>
      </c>
      <c r="D94" s="67">
        <f t="shared" si="19"/>
        <v>0</v>
      </c>
      <c r="E94" s="67">
        <f t="shared" si="19"/>
        <v>152200</v>
      </c>
      <c r="F94" s="67">
        <f t="shared" si="19"/>
        <v>5</v>
      </c>
      <c r="G94" s="67">
        <f t="shared" si="19"/>
        <v>5</v>
      </c>
      <c r="H94" s="67">
        <f t="shared" si="19"/>
        <v>0</v>
      </c>
      <c r="I94" s="67">
        <f t="shared" si="22"/>
        <v>0</v>
      </c>
      <c r="J94" s="68">
        <f t="shared" si="23"/>
        <v>1</v>
      </c>
      <c r="K94" s="110">
        <v>1</v>
      </c>
      <c r="L94" s="113">
        <v>0</v>
      </c>
      <c r="M94" s="113">
        <v>4200</v>
      </c>
      <c r="N94" s="75">
        <f t="shared" si="24"/>
        <v>1</v>
      </c>
      <c r="O94" s="114">
        <v>1</v>
      </c>
      <c r="P94" s="114">
        <v>0</v>
      </c>
      <c r="Q94" s="114">
        <v>0</v>
      </c>
      <c r="R94" s="68">
        <f t="shared" si="25"/>
        <v>4</v>
      </c>
      <c r="S94" s="110">
        <v>4</v>
      </c>
      <c r="T94" s="113">
        <v>0</v>
      </c>
      <c r="U94" s="113">
        <v>148000</v>
      </c>
      <c r="V94" s="75">
        <f t="shared" si="26"/>
        <v>4</v>
      </c>
      <c r="W94" s="114">
        <v>4</v>
      </c>
      <c r="X94" s="114">
        <v>0</v>
      </c>
      <c r="Y94" s="72" t="s">
        <v>173</v>
      </c>
    </row>
    <row r="95" spans="1:25" s="107" customFormat="1" ht="21.75" thickBot="1">
      <c r="A95" s="115" t="s">
        <v>174</v>
      </c>
      <c r="B95" s="142">
        <f t="shared" si="20"/>
        <v>0</v>
      </c>
      <c r="C95" s="142">
        <f t="shared" si="20"/>
        <v>0</v>
      </c>
      <c r="D95" s="142">
        <f t="shared" si="19"/>
        <v>0</v>
      </c>
      <c r="E95" s="142">
        <f t="shared" si="19"/>
        <v>0</v>
      </c>
      <c r="F95" s="142">
        <f t="shared" si="19"/>
        <v>0</v>
      </c>
      <c r="G95" s="142">
        <f t="shared" si="19"/>
        <v>0</v>
      </c>
      <c r="H95" s="142">
        <f t="shared" si="19"/>
        <v>0</v>
      </c>
      <c r="I95" s="142">
        <f t="shared" si="22"/>
        <v>0</v>
      </c>
      <c r="J95" s="117">
        <f t="shared" si="23"/>
        <v>0</v>
      </c>
      <c r="K95" s="118">
        <v>0</v>
      </c>
      <c r="L95" s="143">
        <v>0</v>
      </c>
      <c r="M95" s="143">
        <v>0</v>
      </c>
      <c r="N95" s="81">
        <f t="shared" si="24"/>
        <v>0</v>
      </c>
      <c r="O95" s="186">
        <v>0</v>
      </c>
      <c r="P95" s="186">
        <v>0</v>
      </c>
      <c r="Q95" s="186">
        <v>0</v>
      </c>
      <c r="R95" s="117">
        <f t="shared" si="25"/>
        <v>0</v>
      </c>
      <c r="S95" s="118">
        <v>0</v>
      </c>
      <c r="T95" s="143">
        <v>0</v>
      </c>
      <c r="U95" s="143">
        <v>0</v>
      </c>
      <c r="V95" s="81">
        <f t="shared" si="26"/>
        <v>0</v>
      </c>
      <c r="W95" s="186">
        <v>0</v>
      </c>
      <c r="X95" s="186">
        <v>0</v>
      </c>
      <c r="Y95" s="122" t="s">
        <v>175</v>
      </c>
    </row>
    <row r="96" spans="1:25" s="107" customFormat="1" ht="21.75" thickBot="1">
      <c r="A96" s="144" t="s">
        <v>176</v>
      </c>
      <c r="B96" s="145">
        <f t="shared" si="20"/>
        <v>0</v>
      </c>
      <c r="C96" s="145">
        <f t="shared" si="20"/>
        <v>0</v>
      </c>
      <c r="D96" s="145">
        <f t="shared" si="19"/>
        <v>0</v>
      </c>
      <c r="E96" s="145">
        <f t="shared" si="19"/>
        <v>0</v>
      </c>
      <c r="F96" s="145">
        <f t="shared" si="19"/>
        <v>0</v>
      </c>
      <c r="G96" s="145">
        <f t="shared" si="19"/>
        <v>0</v>
      </c>
      <c r="H96" s="145">
        <f t="shared" si="19"/>
        <v>0</v>
      </c>
      <c r="I96" s="145">
        <f t="shared" si="22"/>
        <v>0</v>
      </c>
      <c r="J96" s="146">
        <f t="shared" si="23"/>
        <v>0</v>
      </c>
      <c r="K96" s="147">
        <f>SUM(K97:K110)</f>
        <v>0</v>
      </c>
      <c r="L96" s="87">
        <f t="shared" ref="L96:X96" si="27">SUM(L97:L110)</f>
        <v>0</v>
      </c>
      <c r="M96" s="87">
        <f t="shared" si="27"/>
        <v>0</v>
      </c>
      <c r="N96" s="88">
        <f t="shared" si="24"/>
        <v>0</v>
      </c>
      <c r="O96" s="87">
        <f t="shared" si="27"/>
        <v>0</v>
      </c>
      <c r="P96" s="87">
        <f t="shared" si="27"/>
        <v>0</v>
      </c>
      <c r="Q96" s="87">
        <f t="shared" si="27"/>
        <v>0</v>
      </c>
      <c r="R96" s="146">
        <f t="shared" si="25"/>
        <v>0</v>
      </c>
      <c r="S96" s="147">
        <f t="shared" si="27"/>
        <v>0</v>
      </c>
      <c r="T96" s="87">
        <f t="shared" si="27"/>
        <v>0</v>
      </c>
      <c r="U96" s="87">
        <f t="shared" si="27"/>
        <v>0</v>
      </c>
      <c r="V96" s="88">
        <f t="shared" si="26"/>
        <v>0</v>
      </c>
      <c r="W96" s="87">
        <f t="shared" si="27"/>
        <v>0</v>
      </c>
      <c r="X96" s="87">
        <f t="shared" si="27"/>
        <v>0</v>
      </c>
      <c r="Y96" s="124" t="s">
        <v>33</v>
      </c>
    </row>
    <row r="97" spans="1:25" s="107" customFormat="1">
      <c r="A97" s="108" t="s">
        <v>177</v>
      </c>
      <c r="B97" s="67">
        <f t="shared" si="20"/>
        <v>0</v>
      </c>
      <c r="C97" s="67">
        <f t="shared" si="20"/>
        <v>0</v>
      </c>
      <c r="D97" s="67">
        <f t="shared" si="19"/>
        <v>0</v>
      </c>
      <c r="E97" s="67">
        <f t="shared" si="19"/>
        <v>0</v>
      </c>
      <c r="F97" s="67">
        <f t="shared" si="19"/>
        <v>0</v>
      </c>
      <c r="G97" s="67">
        <f t="shared" si="19"/>
        <v>0</v>
      </c>
      <c r="H97" s="67">
        <f t="shared" si="19"/>
        <v>0</v>
      </c>
      <c r="I97" s="67">
        <f t="shared" si="22"/>
        <v>0</v>
      </c>
      <c r="J97" s="68">
        <f t="shared" si="23"/>
        <v>0</v>
      </c>
      <c r="K97" s="110">
        <v>0</v>
      </c>
      <c r="L97" s="126">
        <v>0</v>
      </c>
      <c r="M97" s="126">
        <v>0</v>
      </c>
      <c r="N97" s="127">
        <f t="shared" si="24"/>
        <v>0</v>
      </c>
      <c r="O97" s="126">
        <v>0</v>
      </c>
      <c r="P97" s="126">
        <v>0</v>
      </c>
      <c r="Q97" s="126">
        <v>0</v>
      </c>
      <c r="R97" s="68">
        <f t="shared" si="25"/>
        <v>0</v>
      </c>
      <c r="S97" s="110">
        <v>0</v>
      </c>
      <c r="T97" s="126">
        <v>0</v>
      </c>
      <c r="U97" s="126">
        <v>0</v>
      </c>
      <c r="V97" s="127">
        <f t="shared" si="26"/>
        <v>0</v>
      </c>
      <c r="W97" s="126">
        <v>0</v>
      </c>
      <c r="X97" s="126">
        <v>0</v>
      </c>
      <c r="Y97" s="202" t="s">
        <v>178</v>
      </c>
    </row>
    <row r="98" spans="1:25" s="107" customFormat="1">
      <c r="A98" s="203" t="s">
        <v>179</v>
      </c>
      <c r="B98" s="130">
        <f t="shared" si="20"/>
        <v>0</v>
      </c>
      <c r="C98" s="130">
        <f t="shared" si="20"/>
        <v>0</v>
      </c>
      <c r="D98" s="130">
        <f t="shared" si="19"/>
        <v>0</v>
      </c>
      <c r="E98" s="130">
        <f t="shared" si="19"/>
        <v>0</v>
      </c>
      <c r="F98" s="130">
        <f t="shared" si="19"/>
        <v>0</v>
      </c>
      <c r="G98" s="130">
        <f t="shared" si="19"/>
        <v>0</v>
      </c>
      <c r="H98" s="130">
        <f t="shared" si="19"/>
        <v>0</v>
      </c>
      <c r="I98" s="130">
        <f t="shared" si="22"/>
        <v>0</v>
      </c>
      <c r="J98" s="131">
        <f t="shared" si="23"/>
        <v>0</v>
      </c>
      <c r="K98" s="132">
        <v>0</v>
      </c>
      <c r="L98" s="133">
        <v>0</v>
      </c>
      <c r="M98" s="133">
        <v>0</v>
      </c>
      <c r="N98" s="134">
        <f t="shared" si="24"/>
        <v>0</v>
      </c>
      <c r="O98" s="133">
        <v>0</v>
      </c>
      <c r="P98" s="133">
        <v>0</v>
      </c>
      <c r="Q98" s="133">
        <v>0</v>
      </c>
      <c r="R98" s="131">
        <f t="shared" si="25"/>
        <v>0</v>
      </c>
      <c r="S98" s="132">
        <v>0</v>
      </c>
      <c r="T98" s="133">
        <v>0</v>
      </c>
      <c r="U98" s="133">
        <v>0</v>
      </c>
      <c r="V98" s="134">
        <f t="shared" si="26"/>
        <v>0</v>
      </c>
      <c r="W98" s="133">
        <v>0</v>
      </c>
      <c r="X98" s="133">
        <v>0</v>
      </c>
      <c r="Y98" s="204" t="s">
        <v>180</v>
      </c>
    </row>
    <row r="99" spans="1:25" s="107" customFormat="1">
      <c r="A99" s="197" t="s">
        <v>181</v>
      </c>
      <c r="B99" s="137">
        <f t="shared" si="20"/>
        <v>0</v>
      </c>
      <c r="C99" s="137">
        <f t="shared" si="20"/>
        <v>0</v>
      </c>
      <c r="D99" s="137">
        <f t="shared" si="19"/>
        <v>0</v>
      </c>
      <c r="E99" s="137">
        <f t="shared" si="19"/>
        <v>0</v>
      </c>
      <c r="F99" s="137">
        <f t="shared" si="19"/>
        <v>0</v>
      </c>
      <c r="G99" s="137">
        <f t="shared" si="19"/>
        <v>0</v>
      </c>
      <c r="H99" s="137">
        <f t="shared" si="19"/>
        <v>0</v>
      </c>
      <c r="I99" s="137">
        <f t="shared" si="22"/>
        <v>0</v>
      </c>
      <c r="J99" s="138">
        <f t="shared" si="23"/>
        <v>0</v>
      </c>
      <c r="K99" s="139">
        <v>0</v>
      </c>
      <c r="L99" s="111">
        <v>0</v>
      </c>
      <c r="M99" s="111">
        <v>0</v>
      </c>
      <c r="N99" s="71">
        <f t="shared" si="24"/>
        <v>0</v>
      </c>
      <c r="O99" s="111">
        <v>0</v>
      </c>
      <c r="P99" s="111">
        <v>0</v>
      </c>
      <c r="Q99" s="111">
        <v>0</v>
      </c>
      <c r="R99" s="138">
        <f t="shared" si="25"/>
        <v>0</v>
      </c>
      <c r="S99" s="139">
        <v>0</v>
      </c>
      <c r="T99" s="111">
        <v>0</v>
      </c>
      <c r="U99" s="111">
        <v>0</v>
      </c>
      <c r="V99" s="71">
        <f t="shared" si="26"/>
        <v>0</v>
      </c>
      <c r="W99" s="111">
        <v>0</v>
      </c>
      <c r="X99" s="111">
        <v>0</v>
      </c>
      <c r="Y99" s="140" t="s">
        <v>182</v>
      </c>
    </row>
    <row r="100" spans="1:25" s="107" customFormat="1">
      <c r="A100" s="108" t="s">
        <v>183</v>
      </c>
      <c r="B100" s="67">
        <f t="shared" si="20"/>
        <v>0</v>
      </c>
      <c r="C100" s="67">
        <f t="shared" si="20"/>
        <v>0</v>
      </c>
      <c r="D100" s="67">
        <f t="shared" si="19"/>
        <v>0</v>
      </c>
      <c r="E100" s="67">
        <f t="shared" si="19"/>
        <v>0</v>
      </c>
      <c r="F100" s="67">
        <f t="shared" si="19"/>
        <v>0</v>
      </c>
      <c r="G100" s="67">
        <f t="shared" si="19"/>
        <v>0</v>
      </c>
      <c r="H100" s="67">
        <f t="shared" si="19"/>
        <v>0</v>
      </c>
      <c r="I100" s="67">
        <f t="shared" si="22"/>
        <v>0</v>
      </c>
      <c r="J100" s="68">
        <f t="shared" si="23"/>
        <v>0</v>
      </c>
      <c r="K100" s="110">
        <v>0</v>
      </c>
      <c r="L100" s="113">
        <v>0</v>
      </c>
      <c r="M100" s="113">
        <v>0</v>
      </c>
      <c r="N100" s="75">
        <f t="shared" si="24"/>
        <v>0</v>
      </c>
      <c r="O100" s="113">
        <v>0</v>
      </c>
      <c r="P100" s="113">
        <v>0</v>
      </c>
      <c r="Q100" s="113">
        <v>0</v>
      </c>
      <c r="R100" s="68">
        <f t="shared" si="25"/>
        <v>0</v>
      </c>
      <c r="S100" s="110">
        <v>0</v>
      </c>
      <c r="T100" s="113">
        <v>0</v>
      </c>
      <c r="U100" s="113">
        <v>0</v>
      </c>
      <c r="V100" s="75">
        <f t="shared" si="26"/>
        <v>0</v>
      </c>
      <c r="W100" s="113">
        <v>0</v>
      </c>
      <c r="X100" s="113">
        <v>0</v>
      </c>
      <c r="Y100" s="72" t="s">
        <v>184</v>
      </c>
    </row>
    <row r="101" spans="1:25" s="107" customFormat="1">
      <c r="A101" s="108" t="s">
        <v>185</v>
      </c>
      <c r="B101" s="67">
        <f t="shared" si="20"/>
        <v>0</v>
      </c>
      <c r="C101" s="67">
        <f t="shared" si="20"/>
        <v>0</v>
      </c>
      <c r="D101" s="67">
        <f t="shared" si="19"/>
        <v>0</v>
      </c>
      <c r="E101" s="67">
        <f t="shared" si="19"/>
        <v>0</v>
      </c>
      <c r="F101" s="67">
        <f t="shared" si="19"/>
        <v>0</v>
      </c>
      <c r="G101" s="67">
        <f t="shared" si="19"/>
        <v>0</v>
      </c>
      <c r="H101" s="67">
        <f t="shared" si="19"/>
        <v>0</v>
      </c>
      <c r="I101" s="67">
        <f t="shared" si="22"/>
        <v>0</v>
      </c>
      <c r="J101" s="68">
        <f t="shared" si="23"/>
        <v>0</v>
      </c>
      <c r="K101" s="110">
        <v>0</v>
      </c>
      <c r="L101" s="113">
        <v>0</v>
      </c>
      <c r="M101" s="113">
        <v>0</v>
      </c>
      <c r="N101" s="75">
        <f t="shared" si="24"/>
        <v>0</v>
      </c>
      <c r="O101" s="113">
        <v>0</v>
      </c>
      <c r="P101" s="113">
        <v>0</v>
      </c>
      <c r="Q101" s="113">
        <v>0</v>
      </c>
      <c r="R101" s="68">
        <f t="shared" si="25"/>
        <v>0</v>
      </c>
      <c r="S101" s="110">
        <v>0</v>
      </c>
      <c r="T101" s="113">
        <v>0</v>
      </c>
      <c r="U101" s="113">
        <v>0</v>
      </c>
      <c r="V101" s="75">
        <f t="shared" si="26"/>
        <v>0</v>
      </c>
      <c r="W101" s="113">
        <v>0</v>
      </c>
      <c r="X101" s="113">
        <v>0</v>
      </c>
      <c r="Y101" s="72" t="s">
        <v>186</v>
      </c>
    </row>
    <row r="102" spans="1:25" s="107" customFormat="1">
      <c r="A102" s="108" t="s">
        <v>187</v>
      </c>
      <c r="B102" s="67">
        <f t="shared" si="20"/>
        <v>0</v>
      </c>
      <c r="C102" s="67">
        <f t="shared" si="20"/>
        <v>0</v>
      </c>
      <c r="D102" s="67">
        <f t="shared" si="19"/>
        <v>0</v>
      </c>
      <c r="E102" s="67">
        <f t="shared" si="19"/>
        <v>0</v>
      </c>
      <c r="F102" s="67">
        <f t="shared" si="19"/>
        <v>0</v>
      </c>
      <c r="G102" s="67">
        <f t="shared" si="19"/>
        <v>0</v>
      </c>
      <c r="H102" s="67">
        <f t="shared" si="19"/>
        <v>0</v>
      </c>
      <c r="I102" s="67">
        <f t="shared" si="22"/>
        <v>0</v>
      </c>
      <c r="J102" s="68">
        <f t="shared" si="23"/>
        <v>0</v>
      </c>
      <c r="K102" s="110">
        <v>0</v>
      </c>
      <c r="L102" s="113">
        <v>0</v>
      </c>
      <c r="M102" s="113">
        <v>0</v>
      </c>
      <c r="N102" s="75">
        <f t="shared" si="24"/>
        <v>0</v>
      </c>
      <c r="O102" s="113">
        <v>0</v>
      </c>
      <c r="P102" s="113">
        <v>0</v>
      </c>
      <c r="Q102" s="113">
        <v>0</v>
      </c>
      <c r="R102" s="68">
        <f t="shared" si="25"/>
        <v>0</v>
      </c>
      <c r="S102" s="110">
        <v>0</v>
      </c>
      <c r="T102" s="113">
        <v>0</v>
      </c>
      <c r="U102" s="113">
        <v>0</v>
      </c>
      <c r="V102" s="75">
        <f t="shared" si="26"/>
        <v>0</v>
      </c>
      <c r="W102" s="113">
        <v>0</v>
      </c>
      <c r="X102" s="113">
        <v>0</v>
      </c>
      <c r="Y102" s="72" t="s">
        <v>188</v>
      </c>
    </row>
    <row r="103" spans="1:25" s="107" customFormat="1">
      <c r="A103" s="175" t="s">
        <v>189</v>
      </c>
      <c r="B103" s="67">
        <f t="shared" si="20"/>
        <v>0</v>
      </c>
      <c r="C103" s="67">
        <f t="shared" si="20"/>
        <v>0</v>
      </c>
      <c r="D103" s="67">
        <f t="shared" si="19"/>
        <v>0</v>
      </c>
      <c r="E103" s="67">
        <f t="shared" si="19"/>
        <v>0</v>
      </c>
      <c r="F103" s="67">
        <f t="shared" si="19"/>
        <v>0</v>
      </c>
      <c r="G103" s="67">
        <f t="shared" si="19"/>
        <v>0</v>
      </c>
      <c r="H103" s="67">
        <f t="shared" si="19"/>
        <v>0</v>
      </c>
      <c r="I103" s="67">
        <f t="shared" si="22"/>
        <v>0</v>
      </c>
      <c r="J103" s="68">
        <f t="shared" si="23"/>
        <v>0</v>
      </c>
      <c r="K103" s="110">
        <v>0</v>
      </c>
      <c r="L103" s="113">
        <v>0</v>
      </c>
      <c r="M103" s="113">
        <v>0</v>
      </c>
      <c r="N103" s="75">
        <f t="shared" si="24"/>
        <v>0</v>
      </c>
      <c r="O103" s="113">
        <v>0</v>
      </c>
      <c r="P103" s="113">
        <v>0</v>
      </c>
      <c r="Q103" s="113">
        <v>0</v>
      </c>
      <c r="R103" s="68">
        <f t="shared" si="25"/>
        <v>0</v>
      </c>
      <c r="S103" s="110">
        <v>0</v>
      </c>
      <c r="T103" s="113">
        <v>0</v>
      </c>
      <c r="U103" s="113">
        <v>0</v>
      </c>
      <c r="V103" s="75">
        <f t="shared" si="26"/>
        <v>0</v>
      </c>
      <c r="W103" s="113">
        <v>0</v>
      </c>
      <c r="X103" s="113">
        <v>0</v>
      </c>
      <c r="Y103" s="72" t="s">
        <v>190</v>
      </c>
    </row>
    <row r="104" spans="1:25" s="107" customFormat="1">
      <c r="A104" s="176" t="s">
        <v>191</v>
      </c>
      <c r="B104" s="67">
        <f t="shared" si="20"/>
        <v>0</v>
      </c>
      <c r="C104" s="67">
        <f t="shared" si="20"/>
        <v>0</v>
      </c>
      <c r="D104" s="67">
        <f t="shared" si="19"/>
        <v>0</v>
      </c>
      <c r="E104" s="67">
        <f t="shared" si="19"/>
        <v>0</v>
      </c>
      <c r="F104" s="67">
        <f t="shared" si="19"/>
        <v>0</v>
      </c>
      <c r="G104" s="67">
        <f t="shared" si="19"/>
        <v>0</v>
      </c>
      <c r="H104" s="67">
        <f t="shared" si="19"/>
        <v>0</v>
      </c>
      <c r="I104" s="67">
        <f t="shared" si="22"/>
        <v>0</v>
      </c>
      <c r="J104" s="68">
        <f t="shared" si="23"/>
        <v>0</v>
      </c>
      <c r="K104" s="110">
        <v>0</v>
      </c>
      <c r="L104" s="113">
        <v>0</v>
      </c>
      <c r="M104" s="113">
        <v>0</v>
      </c>
      <c r="N104" s="75">
        <f t="shared" si="24"/>
        <v>0</v>
      </c>
      <c r="O104" s="113">
        <v>0</v>
      </c>
      <c r="P104" s="113">
        <v>0</v>
      </c>
      <c r="Q104" s="113">
        <v>0</v>
      </c>
      <c r="R104" s="68">
        <f t="shared" si="25"/>
        <v>0</v>
      </c>
      <c r="S104" s="110">
        <v>0</v>
      </c>
      <c r="T104" s="113">
        <v>0</v>
      </c>
      <c r="U104" s="113">
        <v>0</v>
      </c>
      <c r="V104" s="75">
        <f t="shared" si="26"/>
        <v>0</v>
      </c>
      <c r="W104" s="113">
        <v>0</v>
      </c>
      <c r="X104" s="113">
        <v>0</v>
      </c>
      <c r="Y104" s="72" t="s">
        <v>192</v>
      </c>
    </row>
    <row r="105" spans="1:25" s="107" customFormat="1">
      <c r="A105" s="108" t="s">
        <v>193</v>
      </c>
      <c r="B105" s="67">
        <f t="shared" si="20"/>
        <v>0</v>
      </c>
      <c r="C105" s="67">
        <f t="shared" si="20"/>
        <v>0</v>
      </c>
      <c r="D105" s="67">
        <f t="shared" si="19"/>
        <v>0</v>
      </c>
      <c r="E105" s="67">
        <f t="shared" si="19"/>
        <v>0</v>
      </c>
      <c r="F105" s="67">
        <f t="shared" si="19"/>
        <v>0</v>
      </c>
      <c r="G105" s="67">
        <f t="shared" si="19"/>
        <v>0</v>
      </c>
      <c r="H105" s="67">
        <f t="shared" si="19"/>
        <v>0</v>
      </c>
      <c r="I105" s="67">
        <f t="shared" si="22"/>
        <v>0</v>
      </c>
      <c r="J105" s="68">
        <f t="shared" si="23"/>
        <v>0</v>
      </c>
      <c r="K105" s="110">
        <v>0</v>
      </c>
      <c r="L105" s="113">
        <v>0</v>
      </c>
      <c r="M105" s="113">
        <v>0</v>
      </c>
      <c r="N105" s="75">
        <f t="shared" si="24"/>
        <v>0</v>
      </c>
      <c r="O105" s="113">
        <v>0</v>
      </c>
      <c r="P105" s="113">
        <v>0</v>
      </c>
      <c r="Q105" s="113">
        <v>0</v>
      </c>
      <c r="R105" s="68">
        <f t="shared" si="25"/>
        <v>0</v>
      </c>
      <c r="S105" s="110">
        <v>0</v>
      </c>
      <c r="T105" s="113">
        <v>0</v>
      </c>
      <c r="U105" s="113">
        <v>0</v>
      </c>
      <c r="V105" s="75">
        <f t="shared" si="26"/>
        <v>0</v>
      </c>
      <c r="W105" s="113">
        <v>0</v>
      </c>
      <c r="X105" s="113">
        <v>0</v>
      </c>
      <c r="Y105" s="72" t="s">
        <v>194</v>
      </c>
    </row>
    <row r="106" spans="1:25" s="107" customFormat="1">
      <c r="A106" s="205" t="s">
        <v>195</v>
      </c>
      <c r="B106" s="159">
        <f t="shared" si="20"/>
        <v>0</v>
      </c>
      <c r="C106" s="159">
        <f t="shared" si="20"/>
        <v>0</v>
      </c>
      <c r="D106" s="159">
        <f t="shared" si="19"/>
        <v>0</v>
      </c>
      <c r="E106" s="159">
        <f t="shared" si="19"/>
        <v>0</v>
      </c>
      <c r="F106" s="159">
        <f t="shared" si="19"/>
        <v>0</v>
      </c>
      <c r="G106" s="159">
        <f t="shared" si="19"/>
        <v>0</v>
      </c>
      <c r="H106" s="159">
        <f t="shared" si="19"/>
        <v>0</v>
      </c>
      <c r="I106" s="159">
        <f t="shared" si="22"/>
        <v>0</v>
      </c>
      <c r="J106" s="160">
        <f t="shared" si="23"/>
        <v>0</v>
      </c>
      <c r="K106" s="161">
        <v>0</v>
      </c>
      <c r="L106" s="126">
        <v>0</v>
      </c>
      <c r="M106" s="126">
        <v>0</v>
      </c>
      <c r="N106" s="127">
        <f t="shared" si="24"/>
        <v>0</v>
      </c>
      <c r="O106" s="126">
        <v>0</v>
      </c>
      <c r="P106" s="126">
        <v>0</v>
      </c>
      <c r="Q106" s="126">
        <v>0</v>
      </c>
      <c r="R106" s="160">
        <f t="shared" si="25"/>
        <v>0</v>
      </c>
      <c r="S106" s="161">
        <v>0</v>
      </c>
      <c r="T106" s="126">
        <v>0</v>
      </c>
      <c r="U106" s="126">
        <v>0</v>
      </c>
      <c r="V106" s="127">
        <f t="shared" si="26"/>
        <v>0</v>
      </c>
      <c r="W106" s="126">
        <v>0</v>
      </c>
      <c r="X106" s="126">
        <v>0</v>
      </c>
      <c r="Y106" s="162" t="s">
        <v>196</v>
      </c>
    </row>
    <row r="107" spans="1:25">
      <c r="A107" s="178" t="s">
        <v>197</v>
      </c>
      <c r="B107" s="67">
        <f t="shared" si="20"/>
        <v>0</v>
      </c>
      <c r="C107" s="67">
        <f t="shared" si="20"/>
        <v>0</v>
      </c>
      <c r="D107" s="67">
        <f t="shared" si="19"/>
        <v>0</v>
      </c>
      <c r="E107" s="67">
        <f t="shared" si="19"/>
        <v>0</v>
      </c>
      <c r="F107" s="67">
        <f t="shared" si="19"/>
        <v>0</v>
      </c>
      <c r="G107" s="67">
        <f t="shared" si="19"/>
        <v>0</v>
      </c>
      <c r="H107" s="67">
        <f t="shared" si="19"/>
        <v>0</v>
      </c>
      <c r="I107" s="67">
        <f t="shared" si="22"/>
        <v>0</v>
      </c>
      <c r="J107" s="68">
        <f t="shared" si="23"/>
        <v>0</v>
      </c>
      <c r="K107" s="110">
        <v>0</v>
      </c>
      <c r="L107" s="113">
        <v>0</v>
      </c>
      <c r="M107" s="113">
        <v>0</v>
      </c>
      <c r="N107" s="75">
        <f t="shared" si="24"/>
        <v>0</v>
      </c>
      <c r="O107" s="113">
        <v>0</v>
      </c>
      <c r="P107" s="113">
        <v>0</v>
      </c>
      <c r="Q107" s="113">
        <v>0</v>
      </c>
      <c r="R107" s="68">
        <f t="shared" si="25"/>
        <v>0</v>
      </c>
      <c r="S107" s="110">
        <v>0</v>
      </c>
      <c r="T107" s="113">
        <v>0</v>
      </c>
      <c r="U107" s="113">
        <v>0</v>
      </c>
      <c r="V107" s="75">
        <f t="shared" si="26"/>
        <v>0</v>
      </c>
      <c r="W107" s="113">
        <v>0</v>
      </c>
      <c r="X107" s="113">
        <v>0</v>
      </c>
      <c r="Y107" s="72" t="s">
        <v>198</v>
      </c>
    </row>
    <row r="108" spans="1:25" s="107" customFormat="1">
      <c r="A108" s="178" t="s">
        <v>199</v>
      </c>
      <c r="B108" s="67">
        <f t="shared" si="20"/>
        <v>0</v>
      </c>
      <c r="C108" s="67">
        <f t="shared" si="20"/>
        <v>0</v>
      </c>
      <c r="D108" s="67">
        <f t="shared" si="19"/>
        <v>0</v>
      </c>
      <c r="E108" s="67">
        <f t="shared" si="19"/>
        <v>0</v>
      </c>
      <c r="F108" s="67">
        <f t="shared" si="19"/>
        <v>0</v>
      </c>
      <c r="G108" s="67">
        <f t="shared" si="19"/>
        <v>0</v>
      </c>
      <c r="H108" s="67">
        <f t="shared" si="19"/>
        <v>0</v>
      </c>
      <c r="I108" s="67">
        <f t="shared" si="22"/>
        <v>0</v>
      </c>
      <c r="J108" s="68">
        <f t="shared" si="23"/>
        <v>0</v>
      </c>
      <c r="K108" s="110">
        <v>0</v>
      </c>
      <c r="L108" s="113">
        <v>0</v>
      </c>
      <c r="M108" s="113">
        <v>0</v>
      </c>
      <c r="N108" s="75">
        <f t="shared" si="24"/>
        <v>0</v>
      </c>
      <c r="O108" s="113">
        <v>0</v>
      </c>
      <c r="P108" s="113">
        <v>0</v>
      </c>
      <c r="Q108" s="113">
        <v>0</v>
      </c>
      <c r="R108" s="68">
        <f t="shared" si="25"/>
        <v>0</v>
      </c>
      <c r="S108" s="110">
        <v>0</v>
      </c>
      <c r="T108" s="113">
        <v>0</v>
      </c>
      <c r="U108" s="113">
        <v>0</v>
      </c>
      <c r="V108" s="75">
        <f t="shared" si="26"/>
        <v>0</v>
      </c>
      <c r="W108" s="113">
        <v>0</v>
      </c>
      <c r="X108" s="113">
        <v>0</v>
      </c>
      <c r="Y108" s="199" t="s">
        <v>200</v>
      </c>
    </row>
    <row r="109" spans="1:25" s="107" customFormat="1">
      <c r="A109" s="108" t="s">
        <v>201</v>
      </c>
      <c r="B109" s="67">
        <f t="shared" si="20"/>
        <v>0</v>
      </c>
      <c r="C109" s="67">
        <f t="shared" si="20"/>
        <v>0</v>
      </c>
      <c r="D109" s="67">
        <f t="shared" si="19"/>
        <v>0</v>
      </c>
      <c r="E109" s="67">
        <f t="shared" si="19"/>
        <v>0</v>
      </c>
      <c r="F109" s="67">
        <f t="shared" si="19"/>
        <v>0</v>
      </c>
      <c r="G109" s="67">
        <f t="shared" si="19"/>
        <v>0</v>
      </c>
      <c r="H109" s="67">
        <f t="shared" si="19"/>
        <v>0</v>
      </c>
      <c r="I109" s="67">
        <f t="shared" si="22"/>
        <v>0</v>
      </c>
      <c r="J109" s="68">
        <f t="shared" si="23"/>
        <v>0</v>
      </c>
      <c r="K109" s="110">
        <v>0</v>
      </c>
      <c r="L109" s="113">
        <v>0</v>
      </c>
      <c r="M109" s="113">
        <v>0</v>
      </c>
      <c r="N109" s="75">
        <f t="shared" si="24"/>
        <v>0</v>
      </c>
      <c r="O109" s="113">
        <v>0</v>
      </c>
      <c r="P109" s="113">
        <v>0</v>
      </c>
      <c r="Q109" s="113">
        <v>0</v>
      </c>
      <c r="R109" s="68">
        <f t="shared" si="25"/>
        <v>0</v>
      </c>
      <c r="S109" s="110">
        <v>0</v>
      </c>
      <c r="T109" s="113">
        <v>0</v>
      </c>
      <c r="U109" s="113">
        <v>0</v>
      </c>
      <c r="V109" s="75">
        <f t="shared" si="26"/>
        <v>0</v>
      </c>
      <c r="W109" s="113">
        <v>0</v>
      </c>
      <c r="X109" s="113">
        <v>0</v>
      </c>
      <c r="Y109" s="199" t="s">
        <v>202</v>
      </c>
    </row>
    <row r="110" spans="1:25" s="107" customFormat="1" ht="21.75" thickBot="1">
      <c r="A110" s="206" t="s">
        <v>203</v>
      </c>
      <c r="B110" s="142">
        <f t="shared" si="20"/>
        <v>0</v>
      </c>
      <c r="C110" s="142">
        <f t="shared" si="20"/>
        <v>0</v>
      </c>
      <c r="D110" s="142">
        <f t="shared" si="19"/>
        <v>0</v>
      </c>
      <c r="E110" s="142">
        <f t="shared" si="19"/>
        <v>0</v>
      </c>
      <c r="F110" s="142">
        <f t="shared" si="19"/>
        <v>0</v>
      </c>
      <c r="G110" s="142">
        <f t="shared" si="19"/>
        <v>0</v>
      </c>
      <c r="H110" s="142">
        <f t="shared" si="19"/>
        <v>0</v>
      </c>
      <c r="I110" s="142">
        <f t="shared" si="22"/>
        <v>0</v>
      </c>
      <c r="J110" s="117">
        <f t="shared" si="23"/>
        <v>0</v>
      </c>
      <c r="K110" s="118">
        <v>0</v>
      </c>
      <c r="L110" s="119">
        <v>0</v>
      </c>
      <c r="M110" s="119">
        <v>0</v>
      </c>
      <c r="N110" s="120">
        <f t="shared" si="24"/>
        <v>0</v>
      </c>
      <c r="O110" s="119">
        <v>0</v>
      </c>
      <c r="P110" s="119">
        <v>0</v>
      </c>
      <c r="Q110" s="119">
        <v>0</v>
      </c>
      <c r="R110" s="117">
        <f t="shared" si="25"/>
        <v>0</v>
      </c>
      <c r="S110" s="118">
        <v>0</v>
      </c>
      <c r="T110" s="119">
        <v>0</v>
      </c>
      <c r="U110" s="119">
        <v>0</v>
      </c>
      <c r="V110" s="120">
        <f t="shared" si="26"/>
        <v>0</v>
      </c>
      <c r="W110" s="119">
        <v>0</v>
      </c>
      <c r="X110" s="119">
        <v>0</v>
      </c>
      <c r="Y110" s="122" t="s">
        <v>204</v>
      </c>
    </row>
    <row r="111" spans="1:25" ht="21.75">
      <c r="A111" t="s">
        <v>205</v>
      </c>
    </row>
    <row r="112" spans="1:25" ht="21.75">
      <c r="A112" t="s">
        <v>206</v>
      </c>
    </row>
  </sheetData>
  <mergeCells count="22">
    <mergeCell ref="U7:U8"/>
    <mergeCell ref="V7:X7"/>
    <mergeCell ref="V6:X6"/>
    <mergeCell ref="B7:D7"/>
    <mergeCell ref="E7:E8"/>
    <mergeCell ref="F7:H7"/>
    <mergeCell ref="I7:I8"/>
    <mergeCell ref="J7:L7"/>
    <mergeCell ref="M7:M8"/>
    <mergeCell ref="N7:P7"/>
    <mergeCell ref="Q7:Q8"/>
    <mergeCell ref="R7:T7"/>
    <mergeCell ref="A5:A8"/>
    <mergeCell ref="B5:I5"/>
    <mergeCell ref="J5:Q5"/>
    <mergeCell ref="R5:X5"/>
    <mergeCell ref="Y5:Y8"/>
    <mergeCell ref="B6:E6"/>
    <mergeCell ref="F6:I6"/>
    <mergeCell ref="J6:M6"/>
    <mergeCell ref="N6:Q6"/>
    <mergeCell ref="R6:U6"/>
  </mergeCells>
  <pageMargins left="0.2" right="0.19" top="0.69" bottom="0.52" header="0.46" footer="0.35"/>
  <pageSetup paperSize="9" scale="75" orientation="landscape" r:id="rId1"/>
  <headerFooter alignWithMargins="0">
    <oddHeader>&amp;Cตารางที่ 6.3 (ต่อ) / TABLE 6.3 (Cont'd)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6.3</vt:lpstr>
      <vt:lpstr>'6.3'!Print_Titles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2016-06-06T08:22:03Z</dcterms:created>
  <dcterms:modified xsi:type="dcterms:W3CDTF">2016-06-06T08:22:51Z</dcterms:modified>
</cp:coreProperties>
</file>